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AL REDON\Gym\Divers\Championnat du club\"/>
    </mc:Choice>
  </mc:AlternateContent>
  <xr:revisionPtr revIDLastSave="0" documentId="8_{2F4D2DA5-BC2A-46E2-A6DA-316C25F11C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înées - Filles" sheetId="4" r:id="rId1"/>
    <sheet name="Jeunesses - Filles" sheetId="6" r:id="rId2"/>
    <sheet name="Aînées - Garçons" sheetId="5" r:id="rId3"/>
    <sheet name="Jeunesses - Garçons" sheetId="7" r:id="rId4"/>
    <sheet name="Poussines 2 - Filles" sheetId="8" r:id="rId5"/>
    <sheet name="Poussines 2 - Garçons" sheetId="9" r:id="rId6"/>
    <sheet name="Poussines 1 - Filles" sheetId="10" r:id="rId7"/>
    <sheet name="Poussines 1 - Garçons" sheetId="11" r:id="rId8"/>
    <sheet name="Juniors - Filles" sheetId="2" r:id="rId9"/>
    <sheet name="Juniors - Garçons" sheetId="3" r:id="rId10"/>
    <sheet name="Lisez-moi" sheetId="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" i="7" l="1"/>
  <c r="A2" i="7"/>
  <c r="I3" i="7"/>
  <c r="A3" i="7" s="1"/>
  <c r="I5" i="7"/>
  <c r="A5" i="7" s="1"/>
  <c r="I4" i="7"/>
  <c r="A4" i="7"/>
  <c r="I3" i="5"/>
  <c r="A3" i="5"/>
  <c r="I2" i="5"/>
  <c r="A2" i="5"/>
  <c r="I2" i="11"/>
  <c r="A2" i="11" s="1"/>
  <c r="I4" i="10"/>
  <c r="I2" i="10"/>
  <c r="I3" i="10"/>
  <c r="A3" i="10" s="1"/>
  <c r="I2" i="9"/>
  <c r="A2" i="9" s="1"/>
  <c r="I8" i="8"/>
  <c r="I7" i="8"/>
  <c r="I9" i="8"/>
  <c r="I5" i="8"/>
  <c r="I3" i="8"/>
  <c r="I4" i="8"/>
  <c r="I13" i="8"/>
  <c r="I17" i="8"/>
  <c r="I15" i="8"/>
  <c r="I18" i="8"/>
  <c r="I11" i="8"/>
  <c r="I19" i="8"/>
  <c r="I12" i="8"/>
  <c r="I14" i="8"/>
  <c r="I16" i="8"/>
  <c r="I6" i="8"/>
  <c r="I10" i="8"/>
  <c r="I2" i="8"/>
  <c r="I6" i="6"/>
  <c r="I28" i="6"/>
  <c r="I37" i="6"/>
  <c r="I7" i="6"/>
  <c r="I43" i="6"/>
  <c r="I39" i="6"/>
  <c r="I27" i="6"/>
  <c r="I35" i="6"/>
  <c r="I47" i="6"/>
  <c r="I9" i="6"/>
  <c r="I51" i="6"/>
  <c r="I30" i="6"/>
  <c r="I4" i="6"/>
  <c r="I5" i="6"/>
  <c r="I18" i="6"/>
  <c r="I33" i="6"/>
  <c r="I20" i="6"/>
  <c r="I36" i="6"/>
  <c r="I50" i="6"/>
  <c r="I23" i="6"/>
  <c r="I48" i="6"/>
  <c r="I16" i="6"/>
  <c r="I10" i="6"/>
  <c r="I11" i="6"/>
  <c r="I45" i="6"/>
  <c r="I14" i="6"/>
  <c r="I13" i="6"/>
  <c r="I29" i="6"/>
  <c r="I17" i="6"/>
  <c r="I32" i="6"/>
  <c r="I46" i="6"/>
  <c r="I26" i="6"/>
  <c r="I19" i="6"/>
  <c r="I12" i="6"/>
  <c r="I38" i="6"/>
  <c r="I41" i="6"/>
  <c r="I34" i="6"/>
  <c r="I44" i="6"/>
  <c r="I49" i="6"/>
  <c r="I24" i="6"/>
  <c r="I40" i="6"/>
  <c r="I31" i="6"/>
  <c r="I25" i="6"/>
  <c r="I3" i="6"/>
  <c r="I15" i="6"/>
  <c r="I22" i="6"/>
  <c r="I8" i="6"/>
  <c r="I21" i="6"/>
  <c r="I42" i="6"/>
  <c r="I2" i="6"/>
  <c r="I12" i="4"/>
  <c r="I17" i="4"/>
  <c r="I4" i="4"/>
  <c r="I9" i="4"/>
  <c r="I13" i="4"/>
  <c r="I2" i="4"/>
  <c r="I16" i="4"/>
  <c r="I3" i="4"/>
  <c r="I6" i="4"/>
  <c r="I8" i="4"/>
  <c r="I11" i="4"/>
  <c r="I15" i="4"/>
  <c r="I7" i="4"/>
  <c r="I10" i="4"/>
  <c r="I5" i="4"/>
  <c r="I14" i="4"/>
  <c r="A2" i="10" l="1"/>
  <c r="A4" i="10"/>
  <c r="A8" i="4"/>
  <c r="A9" i="4"/>
  <c r="A4" i="4"/>
  <c r="A14" i="4"/>
  <c r="A17" i="4"/>
  <c r="A12" i="4"/>
  <c r="A10" i="4"/>
  <c r="A7" i="4"/>
  <c r="A2" i="4"/>
  <c r="A5" i="4"/>
  <c r="A3" i="4"/>
  <c r="A16" i="4"/>
  <c r="A15" i="4"/>
  <c r="A13" i="4"/>
  <c r="A6" i="4"/>
  <c r="A11" i="4"/>
  <c r="A11" i="8"/>
  <c r="A8" i="6"/>
  <c r="A49" i="6"/>
  <c r="A9" i="8"/>
  <c r="A7" i="8"/>
  <c r="A18" i="8"/>
  <c r="A10" i="8"/>
  <c r="A6" i="8"/>
  <c r="A16" i="8"/>
  <c r="A13" i="8"/>
  <c r="A2" i="8"/>
  <c r="A15" i="8"/>
  <c r="A17" i="8"/>
  <c r="A12" i="8"/>
  <c r="A3" i="8"/>
  <c r="A8" i="8"/>
  <c r="A19" i="8"/>
  <c r="A5" i="8"/>
  <c r="A14" i="8"/>
  <c r="A4" i="8"/>
  <c r="A26" i="6"/>
  <c r="A33" i="6"/>
  <c r="A22" i="6"/>
  <c r="A10" i="6"/>
  <c r="A15" i="6"/>
  <c r="A32" i="6"/>
  <c r="A5" i="6"/>
  <c r="A3" i="6"/>
  <c r="A48" i="6"/>
  <c r="A25" i="6"/>
  <c r="A23" i="6"/>
  <c r="A42" i="6"/>
  <c r="A31" i="6"/>
  <c r="A12" i="6"/>
  <c r="A13" i="6"/>
  <c r="A50" i="6"/>
  <c r="A51" i="6"/>
  <c r="A7" i="6"/>
  <c r="A47" i="6"/>
  <c r="A46" i="6"/>
  <c r="A35" i="6"/>
  <c r="A34" i="6"/>
  <c r="A27" i="6"/>
  <c r="A17" i="6"/>
  <c r="A39" i="6"/>
  <c r="A29" i="6"/>
  <c r="A43" i="6"/>
  <c r="A40" i="6"/>
  <c r="A14" i="6"/>
  <c r="A36" i="6"/>
  <c r="A37" i="6"/>
  <c r="A11" i="6"/>
  <c r="A6" i="6"/>
  <c r="A44" i="6"/>
  <c r="A18" i="6"/>
  <c r="A16" i="6"/>
  <c r="A41" i="6"/>
  <c r="A4" i="6"/>
  <c r="A2" i="6"/>
  <c r="A38" i="6"/>
  <c r="A30" i="6"/>
  <c r="A21" i="6"/>
  <c r="A24" i="6"/>
  <c r="A19" i="6"/>
  <c r="A45" i="6"/>
  <c r="A20" i="6"/>
  <c r="A9" i="6"/>
  <c r="A28" i="6"/>
</calcChain>
</file>

<file path=xl/sharedStrings.xml><?xml version="1.0" encoding="utf-8"?>
<sst xmlns="http://schemas.openxmlformats.org/spreadsheetml/2006/main" count="287" uniqueCount="193">
  <si>
    <t>Fichier de saisie du championnat ALRGYM</t>
  </si>
  <si>
    <t>Un onglet a été créé par catégorie et par sexe.</t>
  </si>
  <si>
    <t>Les colonnes Saut, Barres, Poutres et Sol sont prêtes pour la saisie.</t>
  </si>
  <si>
    <t>La colonne Total se calcule automatiquement.</t>
  </si>
  <si>
    <t>La colonne Classement se calcule automatiquement au sein de chaque onglet.</t>
  </si>
  <si>
    <t>⚠️ La séparation filles/garçons a été déduite à partir des prénoms, faute de colonne sexe dans le fichier source.</t>
  </si>
  <si>
    <t>Merci de vérifier en priorité les cas potentiellement ambigus : Sören (2019), Henri (2020 x2).</t>
  </si>
  <si>
    <t>Classement</t>
  </si>
  <si>
    <t>Nom</t>
  </si>
  <si>
    <t>Prénom</t>
  </si>
  <si>
    <t>Année de naissance</t>
  </si>
  <si>
    <t>Saut</t>
  </si>
  <si>
    <t>Barres</t>
  </si>
  <si>
    <t>Poutres</t>
  </si>
  <si>
    <t>Sol</t>
  </si>
  <si>
    <t>Total</t>
  </si>
  <si>
    <t>Bauthamy</t>
  </si>
  <si>
    <t>Margot</t>
  </si>
  <si>
    <t>Cazes</t>
  </si>
  <si>
    <t>Maya</t>
  </si>
  <si>
    <t>Chamaillard</t>
  </si>
  <si>
    <t>Lilwenn</t>
  </si>
  <si>
    <t>Chatel--ficken</t>
  </si>
  <si>
    <t>Maïna</t>
  </si>
  <si>
    <t>Chaussée</t>
  </si>
  <si>
    <t>Emmelyne</t>
  </si>
  <si>
    <t>Claverie</t>
  </si>
  <si>
    <t>Lilie</t>
  </si>
  <si>
    <t>Coulibaly</t>
  </si>
  <si>
    <t>Anna</t>
  </si>
  <si>
    <t>Diguet</t>
  </si>
  <si>
    <t>Louane</t>
  </si>
  <si>
    <t>Friou</t>
  </si>
  <si>
    <t>Nolan</t>
  </si>
  <si>
    <t>Gruel</t>
  </si>
  <si>
    <t>Lou</t>
  </si>
  <si>
    <t>Guerin benis</t>
  </si>
  <si>
    <t>Maélynn</t>
  </si>
  <si>
    <t>Jagu-Panhaleux</t>
  </si>
  <si>
    <t>Jasmine</t>
  </si>
  <si>
    <t>Karadag</t>
  </si>
  <si>
    <t>Jade</t>
  </si>
  <si>
    <t>M’BAYE</t>
  </si>
  <si>
    <t>Nathan</t>
  </si>
  <si>
    <t>Riaud</t>
  </si>
  <si>
    <t>Lena</t>
  </si>
  <si>
    <t>Sebillet</t>
  </si>
  <si>
    <t>Jeanne</t>
  </si>
  <si>
    <t>bauthamy</t>
  </si>
  <si>
    <t>margot</t>
  </si>
  <si>
    <t>bodo</t>
  </si>
  <si>
    <t>zia</t>
  </si>
  <si>
    <t>Alliot</t>
  </si>
  <si>
    <t>Bezier</t>
  </si>
  <si>
    <t>Leyna</t>
  </si>
  <si>
    <t>Boitard Chaudron</t>
  </si>
  <si>
    <t>Marius</t>
  </si>
  <si>
    <t>CHARPENTIER</t>
  </si>
  <si>
    <t>Siera</t>
  </si>
  <si>
    <t>COUFFIN</t>
  </si>
  <si>
    <t>Lénaïs</t>
  </si>
  <si>
    <t>Caurant</t>
  </si>
  <si>
    <t>Rose</t>
  </si>
  <si>
    <t>Congar</t>
  </si>
  <si>
    <t>Louisa</t>
  </si>
  <si>
    <t>Consel</t>
  </si>
  <si>
    <t>Nola</t>
  </si>
  <si>
    <t>Diquerreau</t>
  </si>
  <si>
    <t>Luna</t>
  </si>
  <si>
    <t>Eslan</t>
  </si>
  <si>
    <t>Quentin</t>
  </si>
  <si>
    <t>Facemaz</t>
  </si>
  <si>
    <t>Lana</t>
  </si>
  <si>
    <t>Feneux</t>
  </si>
  <si>
    <t>Loé</t>
  </si>
  <si>
    <t>Fevrier</t>
  </si>
  <si>
    <t>Eleobane</t>
  </si>
  <si>
    <t>Fontaine</t>
  </si>
  <si>
    <t>Agahthe</t>
  </si>
  <si>
    <t>François</t>
  </si>
  <si>
    <t>Charlotte</t>
  </si>
  <si>
    <t>Février</t>
  </si>
  <si>
    <t>Bleuenn</t>
  </si>
  <si>
    <t>GAY VIGAN</t>
  </si>
  <si>
    <t>Olwen</t>
  </si>
  <si>
    <t>Galles Strebel</t>
  </si>
  <si>
    <t>Maïwenn</t>
  </si>
  <si>
    <t>Gayard</t>
  </si>
  <si>
    <t>William</t>
  </si>
  <si>
    <t>Geffroy</t>
  </si>
  <si>
    <t>Girard</t>
  </si>
  <si>
    <t>Juliette</t>
  </si>
  <si>
    <t>Guerin</t>
  </si>
  <si>
    <t>Melyna</t>
  </si>
  <si>
    <t>HOUSSIN</t>
  </si>
  <si>
    <t>ELEA</t>
  </si>
  <si>
    <t>Hamon</t>
  </si>
  <si>
    <t>Elsa</t>
  </si>
  <si>
    <t>Hamoneau</t>
  </si>
  <si>
    <t>Marley</t>
  </si>
  <si>
    <t>Harrivet</t>
  </si>
  <si>
    <t>Victoria</t>
  </si>
  <si>
    <t>Hennechart</t>
  </si>
  <si>
    <t>Soane</t>
  </si>
  <si>
    <t>Houllier</t>
  </si>
  <si>
    <t>Emma</t>
  </si>
  <si>
    <t>Elif</t>
  </si>
  <si>
    <t>LE BONNEC</t>
  </si>
  <si>
    <t>TIFENN</t>
  </si>
  <si>
    <t>LE MOUEL</t>
  </si>
  <si>
    <t>Ambre</t>
  </si>
  <si>
    <t>Le Douaron</t>
  </si>
  <si>
    <t>Léa</t>
  </si>
  <si>
    <t>Le Jallė</t>
  </si>
  <si>
    <t>Lebastard Pontgélard</t>
  </si>
  <si>
    <t>Erell</t>
  </si>
  <si>
    <t>Lhopiteau homan</t>
  </si>
  <si>
    <t>Noeka</t>
  </si>
  <si>
    <t>Lorit-Mougie</t>
  </si>
  <si>
    <t>Louise</t>
  </si>
  <si>
    <t>MARTIN</t>
  </si>
  <si>
    <t>JENNA</t>
  </si>
  <si>
    <t>MAUZAIZE</t>
  </si>
  <si>
    <t>Mila</t>
  </si>
  <si>
    <t>MOISON</t>
  </si>
  <si>
    <t>Clémence</t>
  </si>
  <si>
    <t>MORAND LEFEUVRE</t>
  </si>
  <si>
    <t>LOU</t>
  </si>
  <si>
    <t>Malonga</t>
  </si>
  <si>
    <t>Kimia</t>
  </si>
  <si>
    <t>Menu</t>
  </si>
  <si>
    <t>Morgane</t>
  </si>
  <si>
    <t>Morisseau</t>
  </si>
  <si>
    <t>Ryan</t>
  </si>
  <si>
    <t>PRIGENT</t>
  </si>
  <si>
    <t>Joséphine</t>
  </si>
  <si>
    <t>Paturaud</t>
  </si>
  <si>
    <t>Lisa</t>
  </si>
  <si>
    <t>Perigaud Fauche</t>
  </si>
  <si>
    <t>Lucile</t>
  </si>
  <si>
    <t>Pinna</t>
  </si>
  <si>
    <t>Lysea</t>
  </si>
  <si>
    <t>Pouihamboutte</t>
  </si>
  <si>
    <t>Marcie</t>
  </si>
  <si>
    <t>ROLLAND TRANCHEVENT</t>
  </si>
  <si>
    <t>Ariane</t>
  </si>
  <si>
    <t>ROZEC LE GAL</t>
  </si>
  <si>
    <t>Zoé</t>
  </si>
  <si>
    <t>Ronné</t>
  </si>
  <si>
    <t>Camille</t>
  </si>
  <si>
    <t>Violet</t>
  </si>
  <si>
    <t>Valentine</t>
  </si>
  <si>
    <t>leloutre</t>
  </si>
  <si>
    <t>Gaby</t>
  </si>
  <si>
    <t>Bedas</t>
  </si>
  <si>
    <t>Sia</t>
  </si>
  <si>
    <t>Colin</t>
  </si>
  <si>
    <t>Danet</t>
  </si>
  <si>
    <t>Eva</t>
  </si>
  <si>
    <t>Dazzan</t>
  </si>
  <si>
    <t>ERIN</t>
  </si>
  <si>
    <t>Griveaux</t>
  </si>
  <si>
    <t>Manon</t>
  </si>
  <si>
    <t>Hercouet</t>
  </si>
  <si>
    <t>Lola</t>
  </si>
  <si>
    <t>LE GAL</t>
  </si>
  <si>
    <t>LEGENDRE</t>
  </si>
  <si>
    <t>SOLINE</t>
  </si>
  <si>
    <t>Le Mercier</t>
  </si>
  <si>
    <t>Tïa</t>
  </si>
  <si>
    <t>Leclaire</t>
  </si>
  <si>
    <t>Nora</t>
  </si>
  <si>
    <t>MOUTEL</t>
  </si>
  <si>
    <t>Noémie</t>
  </si>
  <si>
    <t>Petit</t>
  </si>
  <si>
    <t>MIA</t>
  </si>
  <si>
    <t>Périer</t>
  </si>
  <si>
    <t>Lise</t>
  </si>
  <si>
    <t>Julie</t>
  </si>
  <si>
    <t>SALOUX</t>
  </si>
  <si>
    <t>FAUSTINE</t>
  </si>
  <si>
    <t>VINCENT</t>
  </si>
  <si>
    <t>MARIE</t>
  </si>
  <si>
    <t>Rosalie</t>
  </si>
  <si>
    <t>MAHE</t>
  </si>
  <si>
    <t>Sören</t>
  </si>
  <si>
    <t>Adèle</t>
  </si>
  <si>
    <t>NOËL SEROT</t>
  </si>
  <si>
    <t>Maëlia</t>
  </si>
  <si>
    <t>Veis</t>
  </si>
  <si>
    <t>Giulia</t>
  </si>
  <si>
    <t>Henri</t>
  </si>
  <si>
    <t>Noelyne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</si>
</sst>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4"/>
      <name val="Calibri"/>
    </font>
  </fonts>
  <fills count="6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0" fillId="0" borderId="0" xfId="0" applyAlignment="1">
      <alignment wrapText="1"/>
    </xf>
    <xf numFmtId="0" fontId="1" fillId="2" borderId="0" xfId="0" applyFont="1" applyFill="1" applyAlignment="1">
      <alignment horizontal="center"/>
    </xf>
    <xf numFmtId="0" fontId="0" fillId="3" borderId="0" xfId="0" applyFill="1"/>
    <xf numFmtId="0" fontId="0" fillId="3" borderId="0" xfId="0" quotePrefix="1" applyFill="1"/>
    <xf numFmtId="0" fontId="0" fillId="4" borderId="0" xfId="0" applyFill="1"/>
    <xf numFmtId="0" fontId="0" fillId="5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7"/>
  <sheetViews>
    <sheetView tabSelected="1" workbookViewId="0">
      <pane ySplit="1" topLeftCell="A2" activePane="bottomLeft" state="frozen"/>
      <selection pane="bottomLeft" activeCell="A14" sqref="A14:XFD14"/>
    </sheetView>
  </sheetViews>
  <sheetFormatPr baseColWidth="10" defaultColWidth="8.7109375" defaultRowHeight="15" x14ac:dyDescent="0.25"/>
  <cols>
    <col min="1" max="1" width="12" customWidth="1"/>
    <col min="2" max="2" width="18" customWidth="1"/>
    <col min="3" max="3" width="16" customWidth="1"/>
    <col min="4" max="4" width="18" customWidth="1"/>
    <col min="5" max="9" width="10" customWidth="1"/>
  </cols>
  <sheetData>
    <row r="1" spans="1:9" x14ac:dyDescent="0.25">
      <c r="A1" s="3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12</v>
      </c>
      <c r="G1" s="3" t="s">
        <v>13</v>
      </c>
      <c r="H1" s="3" t="s">
        <v>14</v>
      </c>
      <c r="I1" s="3" t="s">
        <v>15</v>
      </c>
    </row>
    <row r="2" spans="1:9" s="6" customFormat="1" x14ac:dyDescent="0.25">
      <c r="A2" s="4">
        <f t="shared" ref="A2:A17" si="0">IF(I2="","",RANK(I2,$I$2:$I$17,0))</f>
        <v>1</v>
      </c>
      <c r="B2" s="4" t="s">
        <v>38</v>
      </c>
      <c r="C2" s="4" t="s">
        <v>39</v>
      </c>
      <c r="D2" s="4">
        <v>2012</v>
      </c>
      <c r="E2" s="4">
        <v>9.3000000000000007</v>
      </c>
      <c r="F2" s="4">
        <v>8.4</v>
      </c>
      <c r="G2" s="4">
        <v>8.4</v>
      </c>
      <c r="H2" s="4">
        <v>10.1</v>
      </c>
      <c r="I2" s="4">
        <f t="shared" ref="I2:I17" si="1">SUM(E2:H2)</f>
        <v>36.200000000000003</v>
      </c>
    </row>
    <row r="3" spans="1:9" s="4" customFormat="1" x14ac:dyDescent="0.25">
      <c r="A3" s="4">
        <f t="shared" si="0"/>
        <v>2</v>
      </c>
      <c r="B3" s="4" t="s">
        <v>34</v>
      </c>
      <c r="C3" s="4" t="s">
        <v>35</v>
      </c>
      <c r="D3" s="4">
        <v>2012</v>
      </c>
      <c r="E3" s="4">
        <v>9.5</v>
      </c>
      <c r="F3" s="4">
        <v>7.6</v>
      </c>
      <c r="G3" s="4">
        <v>6.6</v>
      </c>
      <c r="H3" s="4">
        <v>9.8000000000000007</v>
      </c>
      <c r="I3" s="4">
        <f t="shared" si="1"/>
        <v>33.5</v>
      </c>
    </row>
    <row r="4" spans="1:9" s="4" customFormat="1" x14ac:dyDescent="0.25">
      <c r="A4" s="4">
        <f t="shared" si="0"/>
        <v>3</v>
      </c>
      <c r="B4" s="4" t="s">
        <v>46</v>
      </c>
      <c r="C4" s="4" t="s">
        <v>47</v>
      </c>
      <c r="D4" s="4">
        <v>2012</v>
      </c>
      <c r="E4" s="4">
        <v>9.1</v>
      </c>
      <c r="F4" s="4">
        <v>7.4</v>
      </c>
      <c r="G4" s="4">
        <v>5.7</v>
      </c>
      <c r="H4" s="4">
        <v>10.9</v>
      </c>
      <c r="I4" s="4">
        <f t="shared" si="1"/>
        <v>33.1</v>
      </c>
    </row>
    <row r="5" spans="1:9" s="6" customFormat="1" x14ac:dyDescent="0.25">
      <c r="A5" s="4">
        <f t="shared" si="0"/>
        <v>4</v>
      </c>
      <c r="B5" s="4" t="s">
        <v>18</v>
      </c>
      <c r="C5" s="4" t="s">
        <v>19</v>
      </c>
      <c r="D5" s="4">
        <v>2012</v>
      </c>
      <c r="E5" s="4">
        <v>9.4</v>
      </c>
      <c r="F5" s="4">
        <v>7.5</v>
      </c>
      <c r="G5" s="4">
        <v>5.8</v>
      </c>
      <c r="H5" s="4">
        <v>10.199999999999999</v>
      </c>
      <c r="I5" s="4">
        <f t="shared" si="1"/>
        <v>32.9</v>
      </c>
    </row>
    <row r="6" spans="1:9" s="4" customFormat="1" x14ac:dyDescent="0.25">
      <c r="A6" s="4">
        <f t="shared" si="0"/>
        <v>5</v>
      </c>
      <c r="B6" s="4" t="s">
        <v>30</v>
      </c>
      <c r="C6" s="4" t="s">
        <v>31</v>
      </c>
      <c r="D6" s="4">
        <v>2012</v>
      </c>
      <c r="E6" s="4">
        <v>8.8000000000000007</v>
      </c>
      <c r="F6" s="4">
        <v>7.2</v>
      </c>
      <c r="G6" s="4">
        <v>7.3</v>
      </c>
      <c r="H6" s="4">
        <v>9</v>
      </c>
      <c r="I6" s="4">
        <f t="shared" si="1"/>
        <v>32.299999999999997</v>
      </c>
    </row>
    <row r="7" spans="1:9" s="4" customFormat="1" x14ac:dyDescent="0.25">
      <c r="A7" s="4">
        <f t="shared" si="0"/>
        <v>6</v>
      </c>
      <c r="B7" s="4" t="s">
        <v>22</v>
      </c>
      <c r="C7" s="4" t="s">
        <v>23</v>
      </c>
      <c r="D7" s="4">
        <v>2012</v>
      </c>
      <c r="E7" s="4">
        <v>9.1</v>
      </c>
      <c r="F7" s="4">
        <v>7.5</v>
      </c>
      <c r="G7" s="4">
        <v>7.4</v>
      </c>
      <c r="H7" s="4">
        <v>8.1999999999999993</v>
      </c>
      <c r="I7" s="4">
        <f t="shared" si="1"/>
        <v>32.200000000000003</v>
      </c>
    </row>
    <row r="8" spans="1:9" s="4" customFormat="1" x14ac:dyDescent="0.25">
      <c r="A8" s="4">
        <f t="shared" si="0"/>
        <v>7</v>
      </c>
      <c r="B8" s="4" t="s">
        <v>28</v>
      </c>
      <c r="C8" s="4" t="s">
        <v>29</v>
      </c>
      <c r="D8" s="4">
        <v>2014</v>
      </c>
      <c r="E8" s="4">
        <v>9.1</v>
      </c>
      <c r="F8" s="4">
        <v>6.6</v>
      </c>
      <c r="G8" s="4">
        <v>7.7</v>
      </c>
      <c r="H8" s="4">
        <v>8.1</v>
      </c>
      <c r="I8" s="4">
        <f t="shared" si="1"/>
        <v>31.5</v>
      </c>
    </row>
    <row r="9" spans="1:9" s="4" customFormat="1" x14ac:dyDescent="0.25">
      <c r="A9" s="4">
        <f t="shared" si="0"/>
        <v>8</v>
      </c>
      <c r="B9" s="4" t="s">
        <v>44</v>
      </c>
      <c r="C9" s="4" t="s">
        <v>45</v>
      </c>
      <c r="D9" s="4">
        <v>2012</v>
      </c>
      <c r="E9" s="4">
        <v>9.1</v>
      </c>
      <c r="F9" s="4">
        <v>6.2</v>
      </c>
      <c r="G9" s="4">
        <v>6.2</v>
      </c>
      <c r="H9" s="4">
        <v>9.4</v>
      </c>
      <c r="I9" s="4">
        <f t="shared" si="1"/>
        <v>30.9</v>
      </c>
    </row>
    <row r="10" spans="1:9" s="4" customFormat="1" x14ac:dyDescent="0.25">
      <c r="A10" s="4">
        <f t="shared" si="0"/>
        <v>9</v>
      </c>
      <c r="B10" s="4" t="s">
        <v>20</v>
      </c>
      <c r="C10" s="4" t="s">
        <v>21</v>
      </c>
      <c r="D10" s="4">
        <v>2013</v>
      </c>
      <c r="E10" s="4">
        <v>7.3</v>
      </c>
      <c r="F10" s="4">
        <v>6.1</v>
      </c>
      <c r="G10" s="4">
        <v>6.2</v>
      </c>
      <c r="H10" s="4">
        <v>8.6</v>
      </c>
      <c r="I10" s="4">
        <f t="shared" si="1"/>
        <v>28.199999999999996</v>
      </c>
    </row>
    <row r="11" spans="1:9" s="6" customFormat="1" x14ac:dyDescent="0.25">
      <c r="A11" s="4">
        <f t="shared" si="0"/>
        <v>10</v>
      </c>
      <c r="B11" s="4" t="s">
        <v>26</v>
      </c>
      <c r="C11" s="4" t="s">
        <v>27</v>
      </c>
      <c r="D11" s="4">
        <v>2012</v>
      </c>
      <c r="E11" s="4">
        <v>8.6999999999999993</v>
      </c>
      <c r="F11" s="4">
        <v>5.2</v>
      </c>
      <c r="G11" s="4">
        <v>5.0999999999999996</v>
      </c>
      <c r="H11" s="4">
        <v>8.6999999999999993</v>
      </c>
      <c r="I11" s="4">
        <f t="shared" si="1"/>
        <v>27.7</v>
      </c>
    </row>
    <row r="12" spans="1:9" s="4" customFormat="1" x14ac:dyDescent="0.25">
      <c r="A12" s="4">
        <f t="shared" si="0"/>
        <v>11</v>
      </c>
      <c r="B12" s="4" t="s">
        <v>50</v>
      </c>
      <c r="C12" s="4" t="s">
        <v>51</v>
      </c>
      <c r="D12" s="4">
        <v>2012</v>
      </c>
      <c r="E12" s="4">
        <v>7.7</v>
      </c>
      <c r="F12" s="4">
        <v>7.2</v>
      </c>
      <c r="G12" s="4">
        <v>4.5999999999999996</v>
      </c>
      <c r="H12" s="4">
        <v>6.9</v>
      </c>
      <c r="I12" s="4">
        <f t="shared" si="1"/>
        <v>26.4</v>
      </c>
    </row>
    <row r="13" spans="1:9" s="4" customFormat="1" x14ac:dyDescent="0.25">
      <c r="A13" s="4">
        <f t="shared" si="0"/>
        <v>12</v>
      </c>
      <c r="B13" s="4" t="s">
        <v>40</v>
      </c>
      <c r="C13" s="4" t="s">
        <v>41</v>
      </c>
      <c r="D13" s="4">
        <v>2013</v>
      </c>
      <c r="E13" s="4">
        <v>7.3</v>
      </c>
      <c r="F13" s="4">
        <v>3.5</v>
      </c>
      <c r="G13" s="4">
        <v>5.6</v>
      </c>
      <c r="H13" s="4">
        <v>7.7</v>
      </c>
      <c r="I13" s="4">
        <f t="shared" si="1"/>
        <v>24.099999999999998</v>
      </c>
    </row>
    <row r="14" spans="1:9" s="4" customFormat="1" x14ac:dyDescent="0.25">
      <c r="A14" s="6">
        <f t="shared" si="0"/>
        <v>13</v>
      </c>
      <c r="B14" s="6" t="s">
        <v>16</v>
      </c>
      <c r="C14" s="6" t="s">
        <v>17</v>
      </c>
      <c r="D14" s="6">
        <v>2012</v>
      </c>
      <c r="E14" s="6"/>
      <c r="F14" s="6"/>
      <c r="G14" s="6"/>
      <c r="H14" s="6"/>
      <c r="I14" s="6">
        <f t="shared" si="1"/>
        <v>0</v>
      </c>
    </row>
    <row r="15" spans="1:9" s="4" customFormat="1" x14ac:dyDescent="0.25">
      <c r="A15" s="6">
        <f t="shared" si="0"/>
        <v>13</v>
      </c>
      <c r="B15" s="6" t="s">
        <v>24</v>
      </c>
      <c r="C15" s="6" t="s">
        <v>25</v>
      </c>
      <c r="D15" s="6">
        <v>2012</v>
      </c>
      <c r="E15" s="6"/>
      <c r="F15" s="6"/>
      <c r="G15" s="6"/>
      <c r="H15" s="6"/>
      <c r="I15" s="6">
        <f t="shared" si="1"/>
        <v>0</v>
      </c>
    </row>
    <row r="16" spans="1:9" s="6" customFormat="1" x14ac:dyDescent="0.25">
      <c r="A16" s="6">
        <f t="shared" si="0"/>
        <v>13</v>
      </c>
      <c r="B16" s="6" t="s">
        <v>36</v>
      </c>
      <c r="C16" s="6" t="s">
        <v>37</v>
      </c>
      <c r="D16" s="6">
        <v>2014</v>
      </c>
      <c r="I16" s="6">
        <f t="shared" si="1"/>
        <v>0</v>
      </c>
    </row>
    <row r="17" spans="1:9" s="4" customFormat="1" x14ac:dyDescent="0.25">
      <c r="A17" s="6">
        <f t="shared" si="0"/>
        <v>13</v>
      </c>
      <c r="B17" s="6" t="s">
        <v>48</v>
      </c>
      <c r="C17" s="6" t="s">
        <v>49</v>
      </c>
      <c r="D17" s="6">
        <v>2014</v>
      </c>
      <c r="E17" s="6"/>
      <c r="F17" s="6"/>
      <c r="G17" s="6"/>
      <c r="H17" s="6"/>
      <c r="I17" s="6">
        <f t="shared" si="1"/>
        <v>0</v>
      </c>
    </row>
  </sheetData>
  <sortState xmlns:xlrd2="http://schemas.microsoft.com/office/spreadsheetml/2017/richdata2" ref="A2:I17">
    <sortCondition ref="A1:A17"/>
  </sortState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51"/>
  <sheetViews>
    <sheetView zoomScale="107" workbookViewId="0">
      <pane ySplit="1" topLeftCell="A20" activePane="bottomLeft" state="frozen"/>
      <selection pane="bottomLeft" activeCell="A16" sqref="A16:XFD16"/>
    </sheetView>
  </sheetViews>
  <sheetFormatPr baseColWidth="10" defaultColWidth="8.7109375" defaultRowHeight="15" x14ac:dyDescent="0.25"/>
  <cols>
    <col min="1" max="1" width="12" customWidth="1"/>
    <col min="2" max="2" width="18" customWidth="1"/>
    <col min="3" max="3" width="16" customWidth="1"/>
    <col min="4" max="4" width="18" customWidth="1"/>
    <col min="5" max="9" width="10" customWidth="1"/>
  </cols>
  <sheetData>
    <row r="1" spans="1:9" x14ac:dyDescent="0.25">
      <c r="A1" s="3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12</v>
      </c>
      <c r="G1" s="3" t="s">
        <v>13</v>
      </c>
      <c r="H1" s="3" t="s">
        <v>14</v>
      </c>
      <c r="I1" s="3" t="s">
        <v>15</v>
      </c>
    </row>
    <row r="2" spans="1:9" s="4" customFormat="1" x14ac:dyDescent="0.25">
      <c r="A2" s="4">
        <f t="shared" ref="A2:A33" si="0">IF(I2="","",RANK(I2,$I$2:$I$51,0))</f>
        <v>1</v>
      </c>
      <c r="B2" s="4" t="s">
        <v>52</v>
      </c>
      <c r="C2" s="4" t="s">
        <v>31</v>
      </c>
      <c r="D2" s="4">
        <v>2015</v>
      </c>
      <c r="E2" s="4">
        <v>9.6</v>
      </c>
      <c r="F2" s="4">
        <v>6.5</v>
      </c>
      <c r="G2" s="4">
        <v>6.65</v>
      </c>
      <c r="H2" s="4">
        <v>10.1</v>
      </c>
      <c r="I2" s="4">
        <f t="shared" ref="I2:I33" si="1">SUM(E2:H2)</f>
        <v>32.85</v>
      </c>
    </row>
    <row r="3" spans="1:9" s="4" customFormat="1" x14ac:dyDescent="0.25">
      <c r="A3" s="4">
        <f t="shared" si="0"/>
        <v>2</v>
      </c>
      <c r="B3" s="4" t="s">
        <v>65</v>
      </c>
      <c r="C3" s="4" t="s">
        <v>66</v>
      </c>
      <c r="D3" s="4">
        <v>2015</v>
      </c>
      <c r="E3" s="4">
        <v>9.4</v>
      </c>
      <c r="F3" s="4">
        <v>5.9</v>
      </c>
      <c r="G3" s="4">
        <v>6.65</v>
      </c>
      <c r="H3" s="4">
        <v>10</v>
      </c>
      <c r="I3" s="4">
        <f t="shared" si="1"/>
        <v>31.950000000000003</v>
      </c>
    </row>
    <row r="4" spans="1:9" s="4" customFormat="1" x14ac:dyDescent="0.25">
      <c r="A4" s="4">
        <f t="shared" si="0"/>
        <v>3</v>
      </c>
      <c r="B4" s="4" t="s">
        <v>126</v>
      </c>
      <c r="C4" s="4" t="s">
        <v>127</v>
      </c>
      <c r="D4" s="4">
        <v>2016</v>
      </c>
      <c r="E4" s="4">
        <v>8.6</v>
      </c>
      <c r="F4" s="4">
        <v>5.4</v>
      </c>
      <c r="G4" s="4">
        <v>6.55</v>
      </c>
      <c r="H4" s="4">
        <v>10.3</v>
      </c>
      <c r="I4" s="4">
        <f t="shared" si="1"/>
        <v>30.85</v>
      </c>
    </row>
    <row r="5" spans="1:9" s="4" customFormat="1" x14ac:dyDescent="0.25">
      <c r="A5" s="4">
        <f t="shared" si="0"/>
        <v>4</v>
      </c>
      <c r="B5" s="4" t="s">
        <v>124</v>
      </c>
      <c r="C5" s="4" t="s">
        <v>125</v>
      </c>
      <c r="D5" s="4">
        <v>2015</v>
      </c>
      <c r="E5" s="4">
        <v>9.1</v>
      </c>
      <c r="F5" s="4">
        <v>5</v>
      </c>
      <c r="G5" s="4">
        <v>5.6</v>
      </c>
      <c r="H5" s="4">
        <v>9.6</v>
      </c>
      <c r="I5" s="4">
        <f t="shared" si="1"/>
        <v>29.299999999999997</v>
      </c>
    </row>
    <row r="6" spans="1:9" s="4" customFormat="1" x14ac:dyDescent="0.25">
      <c r="A6" s="4">
        <f t="shared" si="0"/>
        <v>5</v>
      </c>
      <c r="B6" s="4" t="s">
        <v>152</v>
      </c>
      <c r="C6" s="4" t="s">
        <v>153</v>
      </c>
      <c r="D6" s="4">
        <v>2015</v>
      </c>
      <c r="E6" s="4">
        <v>8.6999999999999993</v>
      </c>
      <c r="F6" s="4">
        <v>5.7</v>
      </c>
      <c r="G6" s="4">
        <v>5.6</v>
      </c>
      <c r="H6" s="4">
        <v>9.1</v>
      </c>
      <c r="I6" s="4">
        <f t="shared" si="1"/>
        <v>29.1</v>
      </c>
    </row>
    <row r="7" spans="1:9" s="4" customFormat="1" x14ac:dyDescent="0.25">
      <c r="A7" s="4">
        <f t="shared" si="0"/>
        <v>6</v>
      </c>
      <c r="B7" s="4" t="s">
        <v>146</v>
      </c>
      <c r="C7" s="4" t="s">
        <v>147</v>
      </c>
      <c r="D7" s="4">
        <v>2015</v>
      </c>
      <c r="E7" s="4">
        <v>7</v>
      </c>
      <c r="F7" s="4">
        <v>5.5</v>
      </c>
      <c r="G7" s="4">
        <v>6.55</v>
      </c>
      <c r="H7" s="4">
        <v>9.8000000000000007</v>
      </c>
      <c r="I7" s="4">
        <f t="shared" si="1"/>
        <v>28.85</v>
      </c>
    </row>
    <row r="8" spans="1:9" s="4" customFormat="1" x14ac:dyDescent="0.25">
      <c r="A8" s="4">
        <f t="shared" si="0"/>
        <v>7</v>
      </c>
      <c r="B8" s="4" t="s">
        <v>59</v>
      </c>
      <c r="C8" s="4" t="s">
        <v>60</v>
      </c>
      <c r="D8" s="4">
        <v>2015</v>
      </c>
      <c r="E8" s="4">
        <v>8</v>
      </c>
      <c r="F8" s="4">
        <v>5.0999999999999996</v>
      </c>
      <c r="G8" s="4">
        <v>5.6</v>
      </c>
      <c r="H8" s="4">
        <v>9.9</v>
      </c>
      <c r="I8" s="4">
        <f t="shared" si="1"/>
        <v>28.6</v>
      </c>
    </row>
    <row r="9" spans="1:9" s="4" customFormat="1" x14ac:dyDescent="0.25">
      <c r="A9" s="4">
        <f t="shared" si="0"/>
        <v>7</v>
      </c>
      <c r="B9" s="4" t="s">
        <v>134</v>
      </c>
      <c r="C9" s="4" t="s">
        <v>135</v>
      </c>
      <c r="D9" s="4">
        <v>2015</v>
      </c>
      <c r="E9" s="4">
        <v>9.1</v>
      </c>
      <c r="F9" s="4">
        <v>4.3</v>
      </c>
      <c r="G9" s="4">
        <v>7.6</v>
      </c>
      <c r="H9" s="4">
        <v>7.6</v>
      </c>
      <c r="I9" s="4">
        <f t="shared" si="1"/>
        <v>28.6</v>
      </c>
    </row>
    <row r="10" spans="1:9" s="4" customFormat="1" x14ac:dyDescent="0.25">
      <c r="A10" s="4">
        <f t="shared" si="0"/>
        <v>9</v>
      </c>
      <c r="B10" s="4" t="s">
        <v>107</v>
      </c>
      <c r="C10" s="4" t="s">
        <v>108</v>
      </c>
      <c r="D10" s="4">
        <v>2015</v>
      </c>
      <c r="E10" s="4">
        <v>7.1</v>
      </c>
      <c r="F10" s="4">
        <v>6.1</v>
      </c>
      <c r="G10" s="4">
        <v>6.55</v>
      </c>
      <c r="H10" s="4">
        <v>8.6999999999999993</v>
      </c>
      <c r="I10" s="4">
        <f t="shared" si="1"/>
        <v>28.45</v>
      </c>
    </row>
    <row r="11" spans="1:9" s="4" customFormat="1" x14ac:dyDescent="0.25">
      <c r="A11" s="4">
        <f t="shared" si="0"/>
        <v>10</v>
      </c>
      <c r="B11" s="4" t="s">
        <v>40</v>
      </c>
      <c r="C11" s="4" t="s">
        <v>106</v>
      </c>
      <c r="D11" s="4">
        <v>2016</v>
      </c>
      <c r="E11" s="4">
        <v>7.1</v>
      </c>
      <c r="F11" s="4">
        <v>6.4</v>
      </c>
      <c r="G11" s="4">
        <v>5.5</v>
      </c>
      <c r="H11" s="4">
        <v>9.4</v>
      </c>
      <c r="I11" s="4">
        <f t="shared" si="1"/>
        <v>28.4</v>
      </c>
    </row>
    <row r="12" spans="1:9" s="4" customFormat="1" x14ac:dyDescent="0.25">
      <c r="A12" s="4">
        <f t="shared" si="0"/>
        <v>11</v>
      </c>
      <c r="B12" s="4" t="s">
        <v>85</v>
      </c>
      <c r="C12" s="4" t="s">
        <v>86</v>
      </c>
      <c r="D12" s="4">
        <v>2017</v>
      </c>
      <c r="E12" s="4">
        <v>7.4</v>
      </c>
      <c r="F12" s="4">
        <v>6.2</v>
      </c>
      <c r="G12" s="4">
        <v>9.35</v>
      </c>
      <c r="H12" s="4">
        <v>5.4</v>
      </c>
      <c r="I12" s="4">
        <f t="shared" si="1"/>
        <v>28.35</v>
      </c>
    </row>
    <row r="13" spans="1:9" s="4" customFormat="1" x14ac:dyDescent="0.25">
      <c r="A13" s="4">
        <f t="shared" si="0"/>
        <v>12</v>
      </c>
      <c r="B13" s="4" t="s">
        <v>100</v>
      </c>
      <c r="C13" s="4" t="s">
        <v>101</v>
      </c>
      <c r="D13" s="4">
        <v>2017</v>
      </c>
      <c r="E13" s="4">
        <v>7.7</v>
      </c>
      <c r="F13" s="4">
        <v>5.7</v>
      </c>
      <c r="G13" s="4">
        <v>5.5</v>
      </c>
      <c r="H13" s="4">
        <v>9.3000000000000007</v>
      </c>
      <c r="I13" s="4">
        <f t="shared" si="1"/>
        <v>28.2</v>
      </c>
    </row>
    <row r="14" spans="1:9" s="7" customFormat="1" x14ac:dyDescent="0.25">
      <c r="A14" s="4">
        <f t="shared" si="0"/>
        <v>13</v>
      </c>
      <c r="B14" s="4" t="s">
        <v>102</v>
      </c>
      <c r="C14" s="4" t="s">
        <v>103</v>
      </c>
      <c r="D14" s="4">
        <v>2016</v>
      </c>
      <c r="E14" s="4">
        <v>7.1</v>
      </c>
      <c r="F14" s="4">
        <v>6.2</v>
      </c>
      <c r="G14" s="4">
        <v>5.45</v>
      </c>
      <c r="H14" s="4">
        <v>9.1999999999999993</v>
      </c>
      <c r="I14" s="4">
        <f t="shared" si="1"/>
        <v>27.95</v>
      </c>
    </row>
    <row r="15" spans="1:9" s="4" customFormat="1" x14ac:dyDescent="0.25">
      <c r="A15" s="4">
        <f t="shared" si="0"/>
        <v>14</v>
      </c>
      <c r="B15" s="4" t="s">
        <v>63</v>
      </c>
      <c r="C15" s="4" t="s">
        <v>64</v>
      </c>
      <c r="D15" s="4">
        <v>2015</v>
      </c>
      <c r="E15" s="4">
        <v>7.6</v>
      </c>
      <c r="F15" s="4">
        <v>5.5</v>
      </c>
      <c r="G15" s="4">
        <v>6.55</v>
      </c>
      <c r="H15" s="4">
        <v>8.1999999999999993</v>
      </c>
      <c r="I15" s="4">
        <f t="shared" si="1"/>
        <v>27.849999999999998</v>
      </c>
    </row>
    <row r="16" spans="1:9" s="4" customFormat="1" x14ac:dyDescent="0.25">
      <c r="A16" s="4">
        <f t="shared" si="0"/>
        <v>14</v>
      </c>
      <c r="B16" s="4" t="s">
        <v>109</v>
      </c>
      <c r="C16" s="4" t="s">
        <v>110</v>
      </c>
      <c r="D16" s="4">
        <v>2016</v>
      </c>
      <c r="E16" s="4">
        <v>6.8</v>
      </c>
      <c r="F16" s="4">
        <v>5.2</v>
      </c>
      <c r="G16" s="4">
        <v>6.15</v>
      </c>
      <c r="H16" s="4">
        <v>9.6999999999999993</v>
      </c>
      <c r="I16" s="4">
        <f t="shared" si="1"/>
        <v>27.849999999999998</v>
      </c>
    </row>
    <row r="17" spans="1:9" s="4" customFormat="1" x14ac:dyDescent="0.25">
      <c r="A17" s="4">
        <f t="shared" si="0"/>
        <v>16</v>
      </c>
      <c r="B17" s="4" t="s">
        <v>96</v>
      </c>
      <c r="C17" s="4" t="s">
        <v>97</v>
      </c>
      <c r="D17" s="4">
        <v>2016</v>
      </c>
      <c r="E17" s="4">
        <v>7.2</v>
      </c>
      <c r="F17" s="4">
        <v>5.2</v>
      </c>
      <c r="G17" s="4">
        <v>7.2</v>
      </c>
      <c r="H17" s="4">
        <v>8.1</v>
      </c>
      <c r="I17" s="4">
        <f t="shared" si="1"/>
        <v>27.700000000000003</v>
      </c>
    </row>
    <row r="18" spans="1:9" s="4" customFormat="1" x14ac:dyDescent="0.25">
      <c r="A18" s="4">
        <f t="shared" si="0"/>
        <v>17</v>
      </c>
      <c r="B18" s="4" t="s">
        <v>122</v>
      </c>
      <c r="C18" s="4" t="s">
        <v>123</v>
      </c>
      <c r="D18" s="4">
        <v>2016</v>
      </c>
      <c r="E18" s="4">
        <v>7.2</v>
      </c>
      <c r="F18" s="4">
        <v>5.3</v>
      </c>
      <c r="G18" s="4">
        <v>7.35</v>
      </c>
      <c r="H18" s="4">
        <v>7.8</v>
      </c>
      <c r="I18" s="4">
        <f t="shared" si="1"/>
        <v>27.650000000000002</v>
      </c>
    </row>
    <row r="19" spans="1:9" s="4" customFormat="1" x14ac:dyDescent="0.25">
      <c r="A19" s="4">
        <f t="shared" si="0"/>
        <v>18</v>
      </c>
      <c r="B19" s="4" t="s">
        <v>89</v>
      </c>
      <c r="C19" s="4" t="s">
        <v>41</v>
      </c>
      <c r="D19" s="4">
        <v>2016</v>
      </c>
      <c r="E19" s="4">
        <v>8</v>
      </c>
      <c r="F19" s="4">
        <v>5.3</v>
      </c>
      <c r="G19" s="4">
        <v>4.5</v>
      </c>
      <c r="H19" s="4">
        <v>9.8000000000000007</v>
      </c>
      <c r="I19" s="4">
        <f t="shared" si="1"/>
        <v>27.6</v>
      </c>
    </row>
    <row r="20" spans="1:9" s="4" customFormat="1" x14ac:dyDescent="0.25">
      <c r="A20" s="4">
        <f t="shared" si="0"/>
        <v>19</v>
      </c>
      <c r="B20" s="4" t="s">
        <v>118</v>
      </c>
      <c r="C20" s="4" t="s">
        <v>119</v>
      </c>
      <c r="D20" s="4">
        <v>2016</v>
      </c>
      <c r="E20" s="4">
        <v>7.9</v>
      </c>
      <c r="F20" s="4">
        <v>6.3</v>
      </c>
      <c r="G20" s="4">
        <v>6.8</v>
      </c>
      <c r="H20" s="4">
        <v>6.5</v>
      </c>
      <c r="I20" s="4">
        <f t="shared" si="1"/>
        <v>27.5</v>
      </c>
    </row>
    <row r="21" spans="1:9" s="4" customFormat="1" x14ac:dyDescent="0.25">
      <c r="A21" s="4">
        <f t="shared" si="0"/>
        <v>20</v>
      </c>
      <c r="B21" s="4" t="s">
        <v>57</v>
      </c>
      <c r="C21" s="4" t="s">
        <v>58</v>
      </c>
      <c r="D21" s="4">
        <v>2015</v>
      </c>
      <c r="E21" s="4">
        <v>7</v>
      </c>
      <c r="F21" s="4">
        <v>5.2</v>
      </c>
      <c r="G21" s="4">
        <v>5.6</v>
      </c>
      <c r="H21" s="4">
        <v>9.5</v>
      </c>
      <c r="I21" s="4">
        <f t="shared" si="1"/>
        <v>27.299999999999997</v>
      </c>
    </row>
    <row r="22" spans="1:9" s="4" customFormat="1" x14ac:dyDescent="0.25">
      <c r="A22" s="4">
        <f t="shared" si="0"/>
        <v>21</v>
      </c>
      <c r="B22" s="4" t="s">
        <v>61</v>
      </c>
      <c r="C22" s="4" t="s">
        <v>62</v>
      </c>
      <c r="D22" s="4">
        <v>2016</v>
      </c>
      <c r="E22" s="4">
        <v>7.3</v>
      </c>
      <c r="F22" s="4">
        <v>6.3</v>
      </c>
      <c r="G22" s="4">
        <v>4.3</v>
      </c>
      <c r="H22" s="4">
        <v>8.9</v>
      </c>
      <c r="I22" s="4">
        <f t="shared" si="1"/>
        <v>26.799999999999997</v>
      </c>
    </row>
    <row r="23" spans="1:9" s="4" customFormat="1" x14ac:dyDescent="0.25">
      <c r="A23" s="4">
        <f t="shared" si="0"/>
        <v>22</v>
      </c>
      <c r="B23" s="4" t="s">
        <v>113</v>
      </c>
      <c r="C23" s="4" t="s">
        <v>192</v>
      </c>
      <c r="D23" s="4">
        <v>2016</v>
      </c>
      <c r="E23" s="4">
        <v>7.6</v>
      </c>
      <c r="F23" s="4">
        <v>4.5</v>
      </c>
      <c r="G23" s="4">
        <v>6.3</v>
      </c>
      <c r="H23" s="4">
        <v>8.1</v>
      </c>
      <c r="I23" s="4">
        <f t="shared" si="1"/>
        <v>26.5</v>
      </c>
    </row>
    <row r="24" spans="1:9" s="4" customFormat="1" x14ac:dyDescent="0.25">
      <c r="A24" s="4">
        <f t="shared" si="0"/>
        <v>23</v>
      </c>
      <c r="B24" s="4" t="s">
        <v>73</v>
      </c>
      <c r="C24" s="4" t="s">
        <v>74</v>
      </c>
      <c r="D24" s="4">
        <v>2015</v>
      </c>
      <c r="E24" s="4">
        <v>7.2</v>
      </c>
      <c r="F24" s="4">
        <v>5</v>
      </c>
      <c r="G24" s="4">
        <v>5.55</v>
      </c>
      <c r="H24" s="4">
        <v>8.6999999999999993</v>
      </c>
      <c r="I24" s="4">
        <f t="shared" si="1"/>
        <v>26.45</v>
      </c>
    </row>
    <row r="25" spans="1:9" s="4" customFormat="1" x14ac:dyDescent="0.25">
      <c r="A25" s="4">
        <f t="shared" si="0"/>
        <v>24</v>
      </c>
      <c r="B25" s="4" t="s">
        <v>67</v>
      </c>
      <c r="C25" s="4" t="s">
        <v>68</v>
      </c>
      <c r="D25" s="4">
        <v>2016</v>
      </c>
      <c r="E25" s="4">
        <v>7.6</v>
      </c>
      <c r="F25" s="4">
        <v>5.0999999999999996</v>
      </c>
      <c r="G25" s="4">
        <v>6.9</v>
      </c>
      <c r="H25" s="4">
        <v>6.5</v>
      </c>
      <c r="I25" s="4">
        <f t="shared" si="1"/>
        <v>26.1</v>
      </c>
    </row>
    <row r="26" spans="1:9" s="4" customFormat="1" x14ac:dyDescent="0.25">
      <c r="A26" s="4">
        <f t="shared" si="0"/>
        <v>25</v>
      </c>
      <c r="B26" s="4" t="s">
        <v>90</v>
      </c>
      <c r="C26" s="4" t="s">
        <v>91</v>
      </c>
      <c r="D26" s="4">
        <v>2016</v>
      </c>
      <c r="E26" s="4">
        <v>6.7</v>
      </c>
      <c r="F26" s="4">
        <v>5.3</v>
      </c>
      <c r="G26" s="4">
        <v>6.95</v>
      </c>
      <c r="H26" s="4">
        <v>7.1</v>
      </c>
      <c r="I26" s="4">
        <f t="shared" si="1"/>
        <v>26.049999999999997</v>
      </c>
    </row>
    <row r="27" spans="1:9" s="4" customFormat="1" x14ac:dyDescent="0.25">
      <c r="A27" s="4">
        <f t="shared" si="0"/>
        <v>25</v>
      </c>
      <c r="B27" s="4" t="s">
        <v>140</v>
      </c>
      <c r="C27" s="4" t="s">
        <v>141</v>
      </c>
      <c r="D27" s="4">
        <v>2016</v>
      </c>
      <c r="E27" s="4">
        <v>6.9</v>
      </c>
      <c r="F27" s="4">
        <v>6.1</v>
      </c>
      <c r="G27" s="4">
        <v>5.15</v>
      </c>
      <c r="H27" s="4">
        <v>7.9</v>
      </c>
      <c r="I27" s="4">
        <f t="shared" si="1"/>
        <v>26.049999999999997</v>
      </c>
    </row>
    <row r="28" spans="1:9" s="4" customFormat="1" x14ac:dyDescent="0.25">
      <c r="A28" s="4">
        <f t="shared" si="0"/>
        <v>27</v>
      </c>
      <c r="B28" s="4" t="s">
        <v>150</v>
      </c>
      <c r="C28" s="4" t="s">
        <v>151</v>
      </c>
      <c r="D28" s="4">
        <v>2017</v>
      </c>
      <c r="E28" s="4">
        <v>7.5</v>
      </c>
      <c r="F28" s="4">
        <v>6</v>
      </c>
      <c r="G28" s="4">
        <v>4.4000000000000004</v>
      </c>
      <c r="H28" s="4">
        <v>7.7</v>
      </c>
      <c r="I28" s="4">
        <f t="shared" si="1"/>
        <v>25.599999999999998</v>
      </c>
    </row>
    <row r="29" spans="1:9" s="4" customFormat="1" x14ac:dyDescent="0.25">
      <c r="A29" s="4">
        <f t="shared" si="0"/>
        <v>28</v>
      </c>
      <c r="B29" s="4" t="s">
        <v>98</v>
      </c>
      <c r="C29" s="4" t="s">
        <v>99</v>
      </c>
      <c r="D29" s="4">
        <v>2017</v>
      </c>
      <c r="E29" s="4">
        <v>7.2</v>
      </c>
      <c r="F29" s="4">
        <v>3.8</v>
      </c>
      <c r="G29" s="4">
        <v>4.8499999999999996</v>
      </c>
      <c r="H29" s="4">
        <v>9.3000000000000007</v>
      </c>
      <c r="I29" s="4">
        <f t="shared" si="1"/>
        <v>25.15</v>
      </c>
    </row>
    <row r="30" spans="1:9" s="4" customFormat="1" x14ac:dyDescent="0.25">
      <c r="A30" s="4">
        <f t="shared" si="0"/>
        <v>29</v>
      </c>
      <c r="B30" s="4" t="s">
        <v>128</v>
      </c>
      <c r="C30" s="4" t="s">
        <v>129</v>
      </c>
      <c r="D30" s="4">
        <v>2017</v>
      </c>
      <c r="E30" s="4">
        <v>7.4</v>
      </c>
      <c r="F30" s="4">
        <v>4.3</v>
      </c>
      <c r="G30" s="4">
        <v>7.45</v>
      </c>
      <c r="H30" s="4">
        <v>5.6</v>
      </c>
      <c r="I30" s="4">
        <f t="shared" si="1"/>
        <v>24.75</v>
      </c>
    </row>
    <row r="31" spans="1:9" s="4" customFormat="1" x14ac:dyDescent="0.25">
      <c r="A31" s="4">
        <f t="shared" si="0"/>
        <v>30</v>
      </c>
      <c r="B31" s="4" t="s">
        <v>69</v>
      </c>
      <c r="C31" s="4" t="s">
        <v>70</v>
      </c>
      <c r="D31" s="4">
        <v>2015</v>
      </c>
      <c r="E31" s="4">
        <v>9.4</v>
      </c>
      <c r="F31" s="4">
        <v>6.2</v>
      </c>
      <c r="G31" s="4">
        <v>3.5</v>
      </c>
      <c r="H31" s="4">
        <v>5.6</v>
      </c>
      <c r="I31" s="4">
        <f t="shared" si="1"/>
        <v>24.700000000000003</v>
      </c>
    </row>
    <row r="32" spans="1:9" s="4" customFormat="1" x14ac:dyDescent="0.25">
      <c r="A32" s="4">
        <f t="shared" si="0"/>
        <v>31</v>
      </c>
      <c r="B32" s="4" t="s">
        <v>94</v>
      </c>
      <c r="C32" s="4" t="s">
        <v>95</v>
      </c>
      <c r="D32" s="4">
        <v>2016</v>
      </c>
      <c r="E32" s="4">
        <v>7.2</v>
      </c>
      <c r="F32" s="4">
        <v>5.7</v>
      </c>
      <c r="G32" s="4">
        <v>5.3</v>
      </c>
      <c r="H32" s="4">
        <v>6.5</v>
      </c>
      <c r="I32" s="4">
        <f t="shared" si="1"/>
        <v>24.7</v>
      </c>
    </row>
    <row r="33" spans="1:9" s="6" customFormat="1" x14ac:dyDescent="0.25">
      <c r="A33" s="4">
        <f t="shared" si="0"/>
        <v>32</v>
      </c>
      <c r="B33" s="4" t="s">
        <v>120</v>
      </c>
      <c r="C33" s="4" t="s">
        <v>121</v>
      </c>
      <c r="D33" s="4">
        <v>2015</v>
      </c>
      <c r="E33" s="4">
        <v>7.6</v>
      </c>
      <c r="F33" s="4">
        <v>4.2</v>
      </c>
      <c r="G33" s="4">
        <v>6.25</v>
      </c>
      <c r="H33" s="4">
        <v>6.5</v>
      </c>
      <c r="I33" s="4">
        <f t="shared" si="1"/>
        <v>24.55</v>
      </c>
    </row>
    <row r="34" spans="1:9" s="4" customFormat="1" x14ac:dyDescent="0.25">
      <c r="A34" s="4">
        <f t="shared" ref="A34:A51" si="2">IF(I34="","",RANK(I34,$I$2:$I$51,0))</f>
        <v>33</v>
      </c>
      <c r="B34" s="4" t="s">
        <v>79</v>
      </c>
      <c r="C34" s="4" t="s">
        <v>80</v>
      </c>
      <c r="D34" s="4">
        <v>2017</v>
      </c>
      <c r="E34" s="4">
        <v>7.8</v>
      </c>
      <c r="F34" s="4">
        <v>5.6</v>
      </c>
      <c r="G34" s="4">
        <v>5.15</v>
      </c>
      <c r="H34" s="4">
        <v>5.8</v>
      </c>
      <c r="I34" s="4">
        <f t="shared" ref="I34:I65" si="3">SUM(E34:H34)</f>
        <v>24.349999999999998</v>
      </c>
    </row>
    <row r="35" spans="1:9" s="4" customFormat="1" x14ac:dyDescent="0.25">
      <c r="A35" s="4">
        <f t="shared" si="2"/>
        <v>34</v>
      </c>
      <c r="B35" s="4" t="s">
        <v>138</v>
      </c>
      <c r="C35" s="4" t="s">
        <v>139</v>
      </c>
      <c r="D35" s="4">
        <v>2015</v>
      </c>
      <c r="E35" s="4">
        <v>7</v>
      </c>
      <c r="F35" s="4">
        <v>3.2</v>
      </c>
      <c r="G35" s="4">
        <v>6.4</v>
      </c>
      <c r="H35" s="4">
        <v>7.5</v>
      </c>
      <c r="I35" s="4">
        <f t="shared" si="3"/>
        <v>24.1</v>
      </c>
    </row>
    <row r="36" spans="1:9" s="4" customFormat="1" x14ac:dyDescent="0.25">
      <c r="A36" s="4">
        <f t="shared" si="2"/>
        <v>35</v>
      </c>
      <c r="B36" s="4" t="s">
        <v>116</v>
      </c>
      <c r="C36" s="4" t="s">
        <v>117</v>
      </c>
      <c r="D36" s="4">
        <v>2016</v>
      </c>
      <c r="E36" s="4">
        <v>7.2</v>
      </c>
      <c r="F36" s="4">
        <v>5.3</v>
      </c>
      <c r="G36" s="4">
        <v>4.55</v>
      </c>
      <c r="H36" s="4">
        <v>7</v>
      </c>
      <c r="I36" s="4">
        <f t="shared" si="3"/>
        <v>24.05</v>
      </c>
    </row>
    <row r="37" spans="1:9" s="4" customFormat="1" x14ac:dyDescent="0.25">
      <c r="A37" s="4">
        <f t="shared" si="2"/>
        <v>36</v>
      </c>
      <c r="B37" s="4" t="s">
        <v>148</v>
      </c>
      <c r="C37" s="4" t="s">
        <v>149</v>
      </c>
      <c r="D37" s="4">
        <v>2017</v>
      </c>
      <c r="E37" s="4">
        <v>7.2</v>
      </c>
      <c r="F37" s="4">
        <v>3.7</v>
      </c>
      <c r="G37" s="4">
        <v>4.95</v>
      </c>
      <c r="H37" s="4">
        <v>7.8</v>
      </c>
      <c r="I37" s="4">
        <f t="shared" si="3"/>
        <v>23.650000000000002</v>
      </c>
    </row>
    <row r="38" spans="1:9" s="4" customFormat="1" x14ac:dyDescent="0.25">
      <c r="A38" s="4">
        <f t="shared" si="2"/>
        <v>37</v>
      </c>
      <c r="B38" s="4" t="s">
        <v>83</v>
      </c>
      <c r="C38" s="4" t="s">
        <v>84</v>
      </c>
      <c r="D38" s="4">
        <v>2016</v>
      </c>
      <c r="E38" s="4">
        <v>7.3</v>
      </c>
      <c r="F38" s="4">
        <v>5.3</v>
      </c>
      <c r="G38" s="4">
        <v>4.3</v>
      </c>
      <c r="H38" s="4">
        <v>6.4</v>
      </c>
      <c r="I38" s="4">
        <f t="shared" si="3"/>
        <v>23.299999999999997</v>
      </c>
    </row>
    <row r="39" spans="1:9" s="4" customFormat="1" x14ac:dyDescent="0.25">
      <c r="A39" s="4">
        <f t="shared" si="2"/>
        <v>38</v>
      </c>
      <c r="B39" s="4" t="s">
        <v>142</v>
      </c>
      <c r="C39" s="4" t="s">
        <v>143</v>
      </c>
      <c r="D39" s="4">
        <v>2017</v>
      </c>
      <c r="E39" s="4">
        <v>7.3</v>
      </c>
      <c r="F39" s="4">
        <v>4.5999999999999996</v>
      </c>
      <c r="G39" s="4">
        <v>7.3</v>
      </c>
      <c r="H39" s="4">
        <v>3.8</v>
      </c>
      <c r="I39" s="4">
        <f t="shared" si="3"/>
        <v>23</v>
      </c>
    </row>
    <row r="40" spans="1:9" s="6" customFormat="1" x14ac:dyDescent="0.25">
      <c r="A40" s="4">
        <f t="shared" si="2"/>
        <v>39</v>
      </c>
      <c r="B40" s="4" t="s">
        <v>71</v>
      </c>
      <c r="C40" s="4" t="s">
        <v>72</v>
      </c>
      <c r="D40" s="4">
        <v>2017</v>
      </c>
      <c r="E40" s="4">
        <v>7.5</v>
      </c>
      <c r="F40" s="4">
        <v>4.5999999999999996</v>
      </c>
      <c r="G40" s="5">
        <v>4.9000000000000004</v>
      </c>
      <c r="H40" s="4">
        <v>5.9</v>
      </c>
      <c r="I40" s="4">
        <f t="shared" si="3"/>
        <v>22.9</v>
      </c>
    </row>
    <row r="41" spans="1:9" s="4" customFormat="1" x14ac:dyDescent="0.25">
      <c r="A41" s="4">
        <f t="shared" si="2"/>
        <v>39</v>
      </c>
      <c r="B41" s="4" t="s">
        <v>81</v>
      </c>
      <c r="C41" s="4" t="s">
        <v>82</v>
      </c>
      <c r="D41" s="4">
        <v>2017</v>
      </c>
      <c r="E41" s="4">
        <v>7.8</v>
      </c>
      <c r="F41" s="4">
        <v>5.9</v>
      </c>
      <c r="G41" s="4">
        <v>1.9</v>
      </c>
      <c r="H41" s="4">
        <v>7.3</v>
      </c>
      <c r="I41" s="4">
        <f t="shared" si="3"/>
        <v>22.9</v>
      </c>
    </row>
    <row r="42" spans="1:9" s="4" customFormat="1" x14ac:dyDescent="0.25">
      <c r="A42" s="4">
        <f t="shared" si="2"/>
        <v>41</v>
      </c>
      <c r="B42" s="4" t="s">
        <v>53</v>
      </c>
      <c r="C42" s="4" t="s">
        <v>54</v>
      </c>
      <c r="D42" s="4">
        <v>2017</v>
      </c>
      <c r="E42" s="4">
        <v>7.3</v>
      </c>
      <c r="F42" s="4">
        <v>4</v>
      </c>
      <c r="G42" s="4">
        <v>5.85</v>
      </c>
      <c r="H42" s="4">
        <v>5.6</v>
      </c>
      <c r="I42" s="4">
        <f t="shared" si="3"/>
        <v>22.75</v>
      </c>
    </row>
    <row r="43" spans="1:9" s="4" customFormat="1" x14ac:dyDescent="0.25">
      <c r="A43" s="4">
        <f t="shared" si="2"/>
        <v>42</v>
      </c>
      <c r="B43" s="4" t="s">
        <v>144</v>
      </c>
      <c r="C43" s="4" t="s">
        <v>145</v>
      </c>
      <c r="D43" s="4">
        <v>2017</v>
      </c>
      <c r="E43" s="4">
        <v>6.8</v>
      </c>
      <c r="F43" s="4">
        <v>4.4000000000000004</v>
      </c>
      <c r="G43" s="4">
        <v>5.75</v>
      </c>
      <c r="H43" s="4">
        <v>5.7</v>
      </c>
      <c r="I43" s="4">
        <f t="shared" si="3"/>
        <v>22.65</v>
      </c>
    </row>
    <row r="44" spans="1:9" s="4" customFormat="1" x14ac:dyDescent="0.25">
      <c r="A44" s="4">
        <f t="shared" si="2"/>
        <v>43</v>
      </c>
      <c r="B44" s="4" t="s">
        <v>77</v>
      </c>
      <c r="C44" s="4" t="s">
        <v>78</v>
      </c>
      <c r="D44" s="4">
        <v>2017</v>
      </c>
      <c r="E44" s="4">
        <v>7.5</v>
      </c>
      <c r="F44" s="4">
        <v>5.7</v>
      </c>
      <c r="G44" s="4">
        <v>3.85</v>
      </c>
      <c r="H44" s="4">
        <v>5.3</v>
      </c>
      <c r="I44" s="4">
        <f t="shared" si="3"/>
        <v>22.35</v>
      </c>
    </row>
    <row r="45" spans="1:9" s="4" customFormat="1" x14ac:dyDescent="0.25">
      <c r="A45" s="4">
        <f t="shared" si="2"/>
        <v>44</v>
      </c>
      <c r="B45" s="4" t="s">
        <v>104</v>
      </c>
      <c r="C45" s="4" t="s">
        <v>105</v>
      </c>
      <c r="D45" s="4">
        <v>2016</v>
      </c>
      <c r="E45" s="4">
        <v>7.1</v>
      </c>
      <c r="F45" s="4">
        <v>3.5</v>
      </c>
      <c r="G45" s="4">
        <v>4.7</v>
      </c>
      <c r="H45" s="4">
        <v>6.5</v>
      </c>
      <c r="I45" s="4">
        <f t="shared" si="3"/>
        <v>21.8</v>
      </c>
    </row>
    <row r="46" spans="1:9" s="4" customFormat="1" x14ac:dyDescent="0.25">
      <c r="A46" s="4">
        <f t="shared" si="2"/>
        <v>45</v>
      </c>
      <c r="B46" s="4" t="s">
        <v>92</v>
      </c>
      <c r="C46" s="4" t="s">
        <v>93</v>
      </c>
      <c r="D46" s="4">
        <v>2015</v>
      </c>
      <c r="E46" s="4">
        <v>6.8</v>
      </c>
      <c r="F46" s="4">
        <v>4.2</v>
      </c>
      <c r="G46" s="4">
        <v>4</v>
      </c>
      <c r="H46" s="4">
        <v>6.7</v>
      </c>
      <c r="I46" s="4">
        <f t="shared" si="3"/>
        <v>21.7</v>
      </c>
    </row>
    <row r="47" spans="1:9" s="4" customFormat="1" x14ac:dyDescent="0.25">
      <c r="A47" s="4">
        <f t="shared" si="2"/>
        <v>46</v>
      </c>
      <c r="B47" s="4" t="s">
        <v>136</v>
      </c>
      <c r="C47" s="4" t="s">
        <v>137</v>
      </c>
      <c r="D47" s="4">
        <v>2017</v>
      </c>
      <c r="E47" s="4">
        <v>6.6</v>
      </c>
      <c r="F47" s="4">
        <v>2.2999999999999998</v>
      </c>
      <c r="G47" s="4">
        <v>4.3499999999999996</v>
      </c>
      <c r="H47" s="4">
        <v>5.3</v>
      </c>
      <c r="I47" s="4">
        <f t="shared" si="3"/>
        <v>18.549999999999997</v>
      </c>
    </row>
    <row r="48" spans="1:9" s="4" customFormat="1" x14ac:dyDescent="0.25">
      <c r="A48" s="4">
        <f t="shared" si="2"/>
        <v>47</v>
      </c>
      <c r="B48" s="4" t="s">
        <v>111</v>
      </c>
      <c r="C48" s="4" t="s">
        <v>112</v>
      </c>
      <c r="D48" s="4">
        <v>2017</v>
      </c>
      <c r="E48" s="4">
        <v>3</v>
      </c>
      <c r="F48" s="4">
        <v>3.6</v>
      </c>
      <c r="G48" s="4">
        <v>4.5</v>
      </c>
      <c r="H48" s="4">
        <v>5.3</v>
      </c>
      <c r="I48" s="4">
        <f t="shared" si="3"/>
        <v>16.399999999999999</v>
      </c>
    </row>
    <row r="49" spans="1:9" s="4" customFormat="1" x14ac:dyDescent="0.25">
      <c r="A49" s="7">
        <f t="shared" si="2"/>
        <v>48</v>
      </c>
      <c r="B49" s="7" t="s">
        <v>75</v>
      </c>
      <c r="C49" s="7" t="s">
        <v>76</v>
      </c>
      <c r="D49" s="7">
        <v>2015</v>
      </c>
      <c r="E49" s="7"/>
      <c r="F49" s="7"/>
      <c r="G49" s="7"/>
      <c r="H49" s="7"/>
      <c r="I49" s="7">
        <f t="shared" si="3"/>
        <v>0</v>
      </c>
    </row>
    <row r="50" spans="1:9" s="4" customFormat="1" x14ac:dyDescent="0.25">
      <c r="A50" s="6">
        <f t="shared" si="2"/>
        <v>48</v>
      </c>
      <c r="B50" s="6" t="s">
        <v>114</v>
      </c>
      <c r="C50" s="6" t="s">
        <v>115</v>
      </c>
      <c r="D50" s="6">
        <v>2016</v>
      </c>
      <c r="E50" s="6"/>
      <c r="F50" s="6"/>
      <c r="G50" s="6"/>
      <c r="H50" s="6"/>
      <c r="I50" s="6">
        <f t="shared" si="3"/>
        <v>0</v>
      </c>
    </row>
    <row r="51" spans="1:9" s="4" customFormat="1" x14ac:dyDescent="0.25">
      <c r="A51" s="6">
        <f t="shared" si="2"/>
        <v>48</v>
      </c>
      <c r="B51" s="6" t="s">
        <v>130</v>
      </c>
      <c r="C51" s="6" t="s">
        <v>131</v>
      </c>
      <c r="D51" s="6">
        <v>2015</v>
      </c>
      <c r="E51" s="6"/>
      <c r="F51" s="6"/>
      <c r="G51" s="6"/>
      <c r="H51" s="6"/>
      <c r="I51" s="6">
        <f t="shared" si="3"/>
        <v>0</v>
      </c>
    </row>
  </sheetData>
  <sortState xmlns:xlrd2="http://schemas.microsoft.com/office/spreadsheetml/2017/richdata2" ref="A2:I51">
    <sortCondition ref="A1:A51"/>
  </sortState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"/>
  <sheetViews>
    <sheetView workbookViewId="0">
      <pane ySplit="1" topLeftCell="A2" activePane="bottomLeft" state="frozen"/>
      <selection pane="bottomLeft" activeCell="A7" sqref="A7"/>
    </sheetView>
  </sheetViews>
  <sheetFormatPr baseColWidth="10" defaultColWidth="8.7109375" defaultRowHeight="15" x14ac:dyDescent="0.25"/>
  <cols>
    <col min="1" max="1" width="12" customWidth="1"/>
    <col min="2" max="2" width="18" customWidth="1"/>
    <col min="3" max="3" width="16" customWidth="1"/>
    <col min="4" max="4" width="18" customWidth="1"/>
    <col min="5" max="9" width="10" customWidth="1"/>
  </cols>
  <sheetData>
    <row r="1" spans="1:9" x14ac:dyDescent="0.25">
      <c r="A1" s="3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12</v>
      </c>
      <c r="G1" s="3" t="s">
        <v>13</v>
      </c>
      <c r="H1" s="3" t="s">
        <v>14</v>
      </c>
      <c r="I1" s="3" t="s">
        <v>15</v>
      </c>
    </row>
    <row r="2" spans="1:9" s="4" customFormat="1" x14ac:dyDescent="0.25">
      <c r="A2" s="4">
        <f>IF(I2="","",RANK(I2,$I$2:$I$19,0))</f>
        <v>1</v>
      </c>
      <c r="B2" s="4" t="s">
        <v>42</v>
      </c>
      <c r="C2" s="4" t="s">
        <v>43</v>
      </c>
      <c r="D2" s="4">
        <v>2014</v>
      </c>
      <c r="E2" s="4">
        <v>10</v>
      </c>
      <c r="F2" s="4">
        <v>6.3</v>
      </c>
      <c r="G2" s="4">
        <v>6.2</v>
      </c>
      <c r="H2" s="4">
        <v>12.9</v>
      </c>
      <c r="I2" s="4">
        <f>SUM(E2:H2)</f>
        <v>35.4</v>
      </c>
    </row>
    <row r="3" spans="1:9" s="4" customFormat="1" x14ac:dyDescent="0.25">
      <c r="A3" s="4">
        <f>IF(I3="","",RANK(I3,$I$2:$I$19,0))</f>
        <v>2</v>
      </c>
      <c r="B3" s="4" t="s">
        <v>32</v>
      </c>
      <c r="C3" s="4" t="s">
        <v>33</v>
      </c>
      <c r="D3" s="4">
        <v>2013</v>
      </c>
      <c r="E3" s="4">
        <v>8.9</v>
      </c>
      <c r="F3" s="4">
        <v>5.4</v>
      </c>
      <c r="G3" s="4">
        <v>3.1</v>
      </c>
      <c r="H3" s="4">
        <v>5.7</v>
      </c>
      <c r="I3" s="4">
        <f>SUM(E3:H3)</f>
        <v>23.1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5"/>
  <sheetViews>
    <sheetView workbookViewId="0">
      <pane ySplit="1" topLeftCell="A2" activePane="bottomLeft" state="frozen"/>
      <selection pane="bottomLeft" activeCell="D13" sqref="D13"/>
    </sheetView>
  </sheetViews>
  <sheetFormatPr baseColWidth="10" defaultColWidth="8.7109375" defaultRowHeight="15" x14ac:dyDescent="0.25"/>
  <cols>
    <col min="1" max="1" width="12" customWidth="1"/>
    <col min="2" max="2" width="18" customWidth="1"/>
    <col min="3" max="3" width="16" customWidth="1"/>
    <col min="4" max="4" width="18" customWidth="1"/>
    <col min="5" max="9" width="10" customWidth="1"/>
  </cols>
  <sheetData>
    <row r="1" spans="1:9" x14ac:dyDescent="0.25">
      <c r="A1" s="3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12</v>
      </c>
      <c r="G1" s="3" t="s">
        <v>13</v>
      </c>
      <c r="H1" s="3" t="s">
        <v>14</v>
      </c>
      <c r="I1" s="3" t="s">
        <v>15</v>
      </c>
    </row>
    <row r="2" spans="1:9" s="4" customFormat="1" x14ac:dyDescent="0.25">
      <c r="A2" s="4">
        <f>IF(I2="","",RANK(I2,$I$2:$I$54,0))</f>
        <v>1</v>
      </c>
      <c r="B2" s="4" t="s">
        <v>132</v>
      </c>
      <c r="C2" s="4" t="s">
        <v>133</v>
      </c>
      <c r="D2" s="4">
        <v>2016</v>
      </c>
      <c r="E2" s="4">
        <v>9</v>
      </c>
      <c r="F2" s="4">
        <v>5.3</v>
      </c>
      <c r="G2" s="4">
        <v>4.8499999999999996</v>
      </c>
      <c r="H2" s="4">
        <v>7.1</v>
      </c>
      <c r="I2" s="4">
        <f>SUM(E2:H2)</f>
        <v>26.25</v>
      </c>
    </row>
    <row r="3" spans="1:9" s="4" customFormat="1" x14ac:dyDescent="0.25">
      <c r="A3" s="4">
        <f>IF(I3="","",RANK(I3,$I$2:$I$54,0))</f>
        <v>2</v>
      </c>
      <c r="B3" s="4" t="s">
        <v>87</v>
      </c>
      <c r="C3" s="4" t="s">
        <v>88</v>
      </c>
      <c r="D3" s="4">
        <v>2016</v>
      </c>
      <c r="E3" s="4">
        <v>8.6</v>
      </c>
      <c r="F3" s="4">
        <v>5.0999999999999996</v>
      </c>
      <c r="G3" s="4">
        <v>4.8</v>
      </c>
      <c r="H3" s="4">
        <v>7.4</v>
      </c>
      <c r="I3" s="4">
        <f>SUM(E3:H3)</f>
        <v>25.9</v>
      </c>
    </row>
    <row r="4" spans="1:9" s="4" customFormat="1" x14ac:dyDescent="0.25">
      <c r="A4" s="4">
        <f>IF(I4="","",RANK(I4,$I$2:$I$54,0))</f>
        <v>3</v>
      </c>
      <c r="B4" s="4" t="s">
        <v>69</v>
      </c>
      <c r="C4" s="4" t="s">
        <v>70</v>
      </c>
      <c r="D4" s="4">
        <v>2015</v>
      </c>
      <c r="E4" s="4">
        <v>9.4</v>
      </c>
      <c r="F4" s="4">
        <v>6.2</v>
      </c>
      <c r="G4" s="4">
        <v>3.5</v>
      </c>
      <c r="H4" s="4">
        <v>5.6</v>
      </c>
      <c r="I4" s="4">
        <f>SUM(E4:H4)</f>
        <v>24.700000000000003</v>
      </c>
    </row>
    <row r="5" spans="1:9" s="4" customFormat="1" x14ac:dyDescent="0.25">
      <c r="A5" s="4">
        <f>IF(I5="","",RANK(I5,$I$2:$I$54,0))</f>
        <v>4</v>
      </c>
      <c r="B5" s="4" t="s">
        <v>55</v>
      </c>
      <c r="C5" s="4" t="s">
        <v>56</v>
      </c>
      <c r="D5" s="4">
        <v>2016</v>
      </c>
      <c r="E5" s="4">
        <v>7.8</v>
      </c>
      <c r="F5" s="4">
        <v>5.8</v>
      </c>
      <c r="G5" s="4">
        <v>3.7</v>
      </c>
      <c r="H5" s="4">
        <v>5.6</v>
      </c>
      <c r="I5" s="4">
        <f>SUM(E5:H5)</f>
        <v>22.9</v>
      </c>
    </row>
  </sheetData>
  <sortState xmlns:xlrd2="http://schemas.microsoft.com/office/spreadsheetml/2017/richdata2" ref="A2:I5">
    <sortCondition ref="A1:A5"/>
  </sortState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9"/>
  <sheetViews>
    <sheetView workbookViewId="0">
      <pane ySplit="1" topLeftCell="A3" activePane="bottomLeft" state="frozen"/>
      <selection pane="bottomLeft" activeCell="A3" sqref="A3:XFD3"/>
    </sheetView>
  </sheetViews>
  <sheetFormatPr baseColWidth="10" defaultColWidth="8.7109375" defaultRowHeight="15" x14ac:dyDescent="0.25"/>
  <cols>
    <col min="1" max="1" width="12" customWidth="1"/>
    <col min="2" max="2" width="18" customWidth="1"/>
    <col min="3" max="3" width="16" customWidth="1"/>
    <col min="4" max="4" width="18" customWidth="1"/>
    <col min="5" max="9" width="10" customWidth="1"/>
  </cols>
  <sheetData>
    <row r="1" spans="1:9" x14ac:dyDescent="0.25">
      <c r="A1" s="3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12</v>
      </c>
      <c r="G1" s="3" t="s">
        <v>13</v>
      </c>
      <c r="H1" s="3" t="s">
        <v>14</v>
      </c>
      <c r="I1" s="3" t="s">
        <v>15</v>
      </c>
    </row>
    <row r="2" spans="1:9" s="4" customFormat="1" x14ac:dyDescent="0.25">
      <c r="A2" s="4">
        <f t="shared" ref="A2:A19" si="0">IF(I2="","",RANK(I2,$I$2:$I$19,0))</f>
        <v>1</v>
      </c>
      <c r="B2" s="4" t="s">
        <v>154</v>
      </c>
      <c r="C2" s="4" t="s">
        <v>155</v>
      </c>
      <c r="D2" s="4">
        <v>2018</v>
      </c>
      <c r="E2" s="4">
        <v>7.6</v>
      </c>
      <c r="F2" s="4">
        <v>6.2</v>
      </c>
      <c r="G2" s="4">
        <v>7.8</v>
      </c>
      <c r="H2" s="4">
        <v>5.4</v>
      </c>
      <c r="I2" s="4">
        <f t="shared" ref="I2:I19" si="1">SUM(E2:H2)</f>
        <v>27</v>
      </c>
    </row>
    <row r="3" spans="1:9" s="4" customFormat="1" x14ac:dyDescent="0.25">
      <c r="A3" s="4">
        <f t="shared" si="0"/>
        <v>2</v>
      </c>
      <c r="B3" s="4" t="s">
        <v>176</v>
      </c>
      <c r="C3" s="4" t="s">
        <v>177</v>
      </c>
      <c r="D3" s="4">
        <v>2019</v>
      </c>
      <c r="E3" s="4">
        <v>6.8</v>
      </c>
      <c r="F3" s="4">
        <v>5.6</v>
      </c>
      <c r="G3" s="4">
        <v>6.4</v>
      </c>
      <c r="H3" s="4">
        <v>8.1</v>
      </c>
      <c r="I3" s="4">
        <f t="shared" si="1"/>
        <v>26.9</v>
      </c>
    </row>
    <row r="4" spans="1:9" s="4" customFormat="1" x14ac:dyDescent="0.25">
      <c r="A4" s="4">
        <f t="shared" si="0"/>
        <v>3</v>
      </c>
      <c r="B4" s="4" t="s">
        <v>174</v>
      </c>
      <c r="C4" s="4" t="s">
        <v>175</v>
      </c>
      <c r="D4" s="4">
        <v>2018</v>
      </c>
      <c r="E4" s="4">
        <v>7.8</v>
      </c>
      <c r="F4" s="4">
        <v>5.0999999999999996</v>
      </c>
      <c r="G4" s="4">
        <v>6.9</v>
      </c>
      <c r="H4" s="4">
        <v>6.4</v>
      </c>
      <c r="I4" s="4">
        <f t="shared" si="1"/>
        <v>26.199999999999996</v>
      </c>
    </row>
    <row r="5" spans="1:9" s="4" customFormat="1" x14ac:dyDescent="0.25">
      <c r="A5" s="4">
        <f t="shared" si="0"/>
        <v>4</v>
      </c>
      <c r="B5" s="4" t="s">
        <v>148</v>
      </c>
      <c r="C5" s="4" t="s">
        <v>178</v>
      </c>
      <c r="D5" s="4">
        <v>2019</v>
      </c>
      <c r="E5" s="4">
        <v>6.5</v>
      </c>
      <c r="F5" s="4">
        <v>5.8</v>
      </c>
      <c r="G5" s="4">
        <v>7.2</v>
      </c>
      <c r="H5" s="4">
        <v>6.6</v>
      </c>
      <c r="I5" s="4">
        <f t="shared" si="1"/>
        <v>26.1</v>
      </c>
    </row>
    <row r="6" spans="1:9" s="4" customFormat="1" x14ac:dyDescent="0.25">
      <c r="A6" s="4">
        <f t="shared" si="0"/>
        <v>5</v>
      </c>
      <c r="B6" s="4" t="s">
        <v>157</v>
      </c>
      <c r="C6" s="4" t="s">
        <v>158</v>
      </c>
      <c r="D6" s="4">
        <v>2018</v>
      </c>
      <c r="E6" s="4">
        <v>7.9</v>
      </c>
      <c r="F6" s="4">
        <v>5.7</v>
      </c>
      <c r="G6" s="4">
        <v>4.1500000000000004</v>
      </c>
      <c r="H6" s="4">
        <v>6.7</v>
      </c>
      <c r="I6" s="4">
        <f t="shared" si="1"/>
        <v>24.45</v>
      </c>
    </row>
    <row r="7" spans="1:9" s="4" customFormat="1" x14ac:dyDescent="0.25">
      <c r="A7" s="4">
        <f t="shared" si="0"/>
        <v>6</v>
      </c>
      <c r="B7" s="4" t="s">
        <v>181</v>
      </c>
      <c r="C7" s="4" t="s">
        <v>182</v>
      </c>
      <c r="D7" s="4">
        <v>2018</v>
      </c>
      <c r="E7" s="4">
        <v>7.2</v>
      </c>
      <c r="F7" s="4">
        <v>4.9000000000000004</v>
      </c>
      <c r="G7" s="4">
        <v>7.1</v>
      </c>
      <c r="H7" s="4">
        <v>5.2</v>
      </c>
      <c r="I7" s="4">
        <f t="shared" si="1"/>
        <v>24.400000000000002</v>
      </c>
    </row>
    <row r="8" spans="1:9" s="4" customFormat="1" x14ac:dyDescent="0.25">
      <c r="A8" s="4">
        <f t="shared" si="0"/>
        <v>7</v>
      </c>
      <c r="B8" s="4" t="s">
        <v>150</v>
      </c>
      <c r="C8" s="4" t="s">
        <v>183</v>
      </c>
      <c r="D8" s="4">
        <v>2019</v>
      </c>
      <c r="E8" s="4">
        <v>7.3</v>
      </c>
      <c r="F8" s="4">
        <v>5.5</v>
      </c>
      <c r="G8" s="4">
        <v>5.75</v>
      </c>
      <c r="H8" s="4">
        <v>5.4</v>
      </c>
      <c r="I8" s="4">
        <f t="shared" si="1"/>
        <v>23.950000000000003</v>
      </c>
    </row>
    <row r="9" spans="1:9" s="4" customFormat="1" x14ac:dyDescent="0.25">
      <c r="A9" s="4">
        <f t="shared" si="0"/>
        <v>8</v>
      </c>
      <c r="B9" s="4" t="s">
        <v>179</v>
      </c>
      <c r="C9" s="4" t="s">
        <v>180</v>
      </c>
      <c r="D9" s="4">
        <v>2019</v>
      </c>
      <c r="E9" s="4">
        <v>6.6</v>
      </c>
      <c r="F9" s="4">
        <v>6.1</v>
      </c>
      <c r="G9" s="4">
        <v>5.5</v>
      </c>
      <c r="H9" s="4">
        <v>5.7</v>
      </c>
      <c r="I9" s="4">
        <f t="shared" si="1"/>
        <v>23.9</v>
      </c>
    </row>
    <row r="10" spans="1:9" s="4" customFormat="1" x14ac:dyDescent="0.25">
      <c r="A10" s="4">
        <f t="shared" si="0"/>
        <v>9</v>
      </c>
      <c r="B10" s="4" t="s">
        <v>156</v>
      </c>
      <c r="C10" s="4" t="s">
        <v>62</v>
      </c>
      <c r="D10" s="4">
        <v>2018</v>
      </c>
      <c r="E10" s="4">
        <v>7.7</v>
      </c>
      <c r="F10" s="4">
        <v>4.2</v>
      </c>
      <c r="G10" s="4">
        <v>5.5</v>
      </c>
      <c r="H10" s="4">
        <v>6.3</v>
      </c>
      <c r="I10" s="4">
        <f t="shared" si="1"/>
        <v>23.7</v>
      </c>
    </row>
    <row r="11" spans="1:9" s="4" customFormat="1" x14ac:dyDescent="0.25">
      <c r="A11" s="4">
        <f t="shared" si="0"/>
        <v>10</v>
      </c>
      <c r="B11" s="4" t="s">
        <v>165</v>
      </c>
      <c r="C11" s="4" t="s">
        <v>119</v>
      </c>
      <c r="D11" s="4">
        <v>2018</v>
      </c>
      <c r="E11" s="4">
        <v>7.4</v>
      </c>
      <c r="F11" s="4">
        <v>4.9000000000000004</v>
      </c>
      <c r="G11" s="4">
        <v>3.6</v>
      </c>
      <c r="H11" s="4">
        <v>7.4</v>
      </c>
      <c r="I11" s="4">
        <f t="shared" si="1"/>
        <v>23.3</v>
      </c>
    </row>
    <row r="12" spans="1:9" s="4" customFormat="1" x14ac:dyDescent="0.25">
      <c r="A12" s="4">
        <f t="shared" si="0"/>
        <v>11</v>
      </c>
      <c r="B12" s="4" t="s">
        <v>161</v>
      </c>
      <c r="C12" s="4" t="s">
        <v>162</v>
      </c>
      <c r="D12" s="4">
        <v>2019</v>
      </c>
      <c r="E12" s="4">
        <v>7.4</v>
      </c>
      <c r="F12" s="4">
        <v>4.0999999999999996</v>
      </c>
      <c r="G12" s="4">
        <v>4.0999999999999996</v>
      </c>
      <c r="H12" s="4">
        <v>7.6</v>
      </c>
      <c r="I12" s="4">
        <f t="shared" si="1"/>
        <v>23.2</v>
      </c>
    </row>
    <row r="13" spans="1:9" s="4" customFormat="1" x14ac:dyDescent="0.25">
      <c r="A13" s="4">
        <f t="shared" si="0"/>
        <v>12</v>
      </c>
      <c r="B13" s="4" t="s">
        <v>172</v>
      </c>
      <c r="C13" s="4" t="s">
        <v>173</v>
      </c>
      <c r="D13" s="4">
        <v>2018</v>
      </c>
      <c r="E13" s="4">
        <v>7.8</v>
      </c>
      <c r="F13" s="4">
        <v>4.5</v>
      </c>
      <c r="G13" s="4">
        <v>4.8</v>
      </c>
      <c r="H13" s="4">
        <v>6</v>
      </c>
      <c r="I13" s="4">
        <f t="shared" si="1"/>
        <v>23.1</v>
      </c>
    </row>
    <row r="14" spans="1:9" s="4" customFormat="1" x14ac:dyDescent="0.25">
      <c r="A14" s="4">
        <f t="shared" si="0"/>
        <v>13</v>
      </c>
      <c r="B14" s="4" t="s">
        <v>83</v>
      </c>
      <c r="C14" s="4" t="s">
        <v>160</v>
      </c>
      <c r="D14" s="4">
        <v>2019</v>
      </c>
      <c r="E14" s="4">
        <v>7.7</v>
      </c>
      <c r="F14" s="4">
        <v>3.9</v>
      </c>
      <c r="G14" s="4">
        <v>3.5</v>
      </c>
      <c r="H14" s="4">
        <v>7.3</v>
      </c>
      <c r="I14" s="4">
        <f t="shared" si="1"/>
        <v>22.4</v>
      </c>
    </row>
    <row r="15" spans="1:9" s="4" customFormat="1" x14ac:dyDescent="0.25">
      <c r="A15" s="4">
        <f t="shared" si="0"/>
        <v>13</v>
      </c>
      <c r="B15" s="4" t="s">
        <v>168</v>
      </c>
      <c r="C15" s="4" t="s">
        <v>169</v>
      </c>
      <c r="D15" s="4">
        <v>2018</v>
      </c>
      <c r="E15" s="4">
        <v>6.7</v>
      </c>
      <c r="F15" s="4">
        <v>4.7</v>
      </c>
      <c r="G15" s="4">
        <v>5.9</v>
      </c>
      <c r="H15" s="4">
        <v>5.0999999999999996</v>
      </c>
      <c r="I15" s="4">
        <f t="shared" si="1"/>
        <v>22.4</v>
      </c>
    </row>
    <row r="16" spans="1:9" s="4" customFormat="1" x14ac:dyDescent="0.25">
      <c r="A16" s="4">
        <f t="shared" si="0"/>
        <v>15</v>
      </c>
      <c r="B16" s="4" t="s">
        <v>159</v>
      </c>
      <c r="C16" s="4" t="s">
        <v>119</v>
      </c>
      <c r="D16" s="4">
        <v>2018</v>
      </c>
      <c r="E16" s="4">
        <v>7.1</v>
      </c>
      <c r="F16" s="4">
        <v>3.5</v>
      </c>
      <c r="G16" s="4">
        <v>6.1</v>
      </c>
      <c r="H16" s="4">
        <v>5.6</v>
      </c>
      <c r="I16" s="4">
        <f t="shared" si="1"/>
        <v>22.299999999999997</v>
      </c>
    </row>
    <row r="17" spans="1:9" s="4" customFormat="1" x14ac:dyDescent="0.25">
      <c r="A17" s="4">
        <f t="shared" si="0"/>
        <v>16</v>
      </c>
      <c r="B17" s="4" t="s">
        <v>170</v>
      </c>
      <c r="C17" s="4" t="s">
        <v>171</v>
      </c>
      <c r="D17" s="4">
        <v>2018</v>
      </c>
      <c r="E17" s="4">
        <v>6.8</v>
      </c>
      <c r="F17" s="4">
        <v>5.6</v>
      </c>
      <c r="G17" s="4">
        <v>2.8</v>
      </c>
      <c r="H17" s="4">
        <v>7</v>
      </c>
      <c r="I17" s="4">
        <f t="shared" si="1"/>
        <v>22.2</v>
      </c>
    </row>
    <row r="18" spans="1:9" s="4" customFormat="1" x14ac:dyDescent="0.25">
      <c r="A18" s="4">
        <f t="shared" si="0"/>
        <v>17</v>
      </c>
      <c r="B18" s="4" t="s">
        <v>166</v>
      </c>
      <c r="C18" s="4" t="s">
        <v>167</v>
      </c>
      <c r="D18" s="4">
        <v>2019</v>
      </c>
      <c r="E18" s="4">
        <v>6.9</v>
      </c>
      <c r="F18" s="4">
        <v>4</v>
      </c>
      <c r="G18" s="4">
        <v>3.7</v>
      </c>
      <c r="H18" s="4">
        <v>7.1</v>
      </c>
      <c r="I18" s="4">
        <f t="shared" si="1"/>
        <v>21.700000000000003</v>
      </c>
    </row>
    <row r="19" spans="1:9" s="4" customFormat="1" x14ac:dyDescent="0.25">
      <c r="A19" s="4">
        <f t="shared" si="0"/>
        <v>18</v>
      </c>
      <c r="B19" s="4" t="s">
        <v>163</v>
      </c>
      <c r="C19" s="4" t="s">
        <v>164</v>
      </c>
      <c r="D19" s="4">
        <v>2018</v>
      </c>
      <c r="E19" s="4">
        <v>7.5</v>
      </c>
      <c r="F19" s="4">
        <v>3.4</v>
      </c>
      <c r="G19" s="4">
        <v>3.5</v>
      </c>
      <c r="H19" s="4">
        <v>4.4000000000000004</v>
      </c>
      <c r="I19" s="4">
        <f t="shared" si="1"/>
        <v>18.8</v>
      </c>
    </row>
  </sheetData>
  <sortState xmlns:xlrd2="http://schemas.microsoft.com/office/spreadsheetml/2017/richdata2" ref="A2:I19">
    <sortCondition ref="A1:A19"/>
  </sortState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2"/>
  <sheetViews>
    <sheetView topLeftCell="B1" workbookViewId="0">
      <pane ySplit="1" topLeftCell="A2" activePane="bottomLeft" state="frozen"/>
      <selection pane="bottomLeft" activeCell="A2" sqref="A2:XFD2"/>
    </sheetView>
  </sheetViews>
  <sheetFormatPr baseColWidth="10" defaultColWidth="8.7109375" defaultRowHeight="15" x14ac:dyDescent="0.25"/>
  <cols>
    <col min="1" max="1" width="12" customWidth="1"/>
    <col min="2" max="2" width="18" customWidth="1"/>
    <col min="3" max="3" width="16" customWidth="1"/>
    <col min="4" max="4" width="18" customWidth="1"/>
    <col min="5" max="9" width="10" customWidth="1"/>
  </cols>
  <sheetData>
    <row r="1" spans="1:9" x14ac:dyDescent="0.25">
      <c r="A1" s="3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12</v>
      </c>
      <c r="G1" s="3" t="s">
        <v>13</v>
      </c>
      <c r="H1" s="3" t="s">
        <v>14</v>
      </c>
      <c r="I1" s="3" t="s">
        <v>15</v>
      </c>
    </row>
    <row r="2" spans="1:9" s="4" customFormat="1" x14ac:dyDescent="0.25">
      <c r="A2" s="4">
        <f>IF(I2="","",RANK(I2,$I$2:$I$2,0))</f>
        <v>1</v>
      </c>
      <c r="B2" s="4" t="s">
        <v>184</v>
      </c>
      <c r="C2" s="4" t="s">
        <v>185</v>
      </c>
      <c r="D2" s="4">
        <v>2019</v>
      </c>
      <c r="E2" s="4">
        <v>8.4</v>
      </c>
      <c r="F2" s="4">
        <v>5.4</v>
      </c>
      <c r="G2" s="4">
        <v>4.3</v>
      </c>
      <c r="H2" s="4">
        <v>6.1</v>
      </c>
      <c r="I2" s="4">
        <f>SUM(E2:H2)</f>
        <v>24.200000000000003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4"/>
  <sheetViews>
    <sheetView workbookViewId="0">
      <pane ySplit="1" topLeftCell="A2" activePane="bottomLeft" state="frozen"/>
      <selection pane="bottomLeft" activeCell="C13" sqref="C13"/>
    </sheetView>
  </sheetViews>
  <sheetFormatPr baseColWidth="10" defaultColWidth="8.7109375" defaultRowHeight="15" x14ac:dyDescent="0.25"/>
  <cols>
    <col min="1" max="1" width="12" customWidth="1"/>
    <col min="2" max="2" width="18" customWidth="1"/>
    <col min="3" max="3" width="16" customWidth="1"/>
    <col min="4" max="4" width="18" customWidth="1"/>
    <col min="5" max="9" width="10" customWidth="1"/>
  </cols>
  <sheetData>
    <row r="1" spans="1:9" x14ac:dyDescent="0.25">
      <c r="A1" s="3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12</v>
      </c>
      <c r="G1" s="3" t="s">
        <v>13</v>
      </c>
      <c r="H1" s="3" t="s">
        <v>14</v>
      </c>
      <c r="I1" s="3" t="s">
        <v>15</v>
      </c>
    </row>
    <row r="2" spans="1:9" s="4" customFormat="1" x14ac:dyDescent="0.25">
      <c r="A2" s="4">
        <f>IF(I2="","",RANK(I2,$I$2:$I$4,0))</f>
        <v>1</v>
      </c>
      <c r="B2" s="4" t="s">
        <v>187</v>
      </c>
      <c r="C2" s="4" t="s">
        <v>188</v>
      </c>
      <c r="D2" s="4">
        <v>2020</v>
      </c>
      <c r="E2" s="4">
        <v>7.2</v>
      </c>
      <c r="F2" s="4">
        <v>3.7</v>
      </c>
      <c r="G2" s="4">
        <v>4</v>
      </c>
      <c r="H2" s="4">
        <v>7.5</v>
      </c>
      <c r="I2" s="4">
        <f>SUM(E2:H2)</f>
        <v>22.4</v>
      </c>
    </row>
    <row r="3" spans="1:9" s="4" customFormat="1" x14ac:dyDescent="0.25">
      <c r="A3" s="4">
        <f>IF(I3="","",RANK(I3,$I$2:$I$4,0))</f>
        <v>2</v>
      </c>
      <c r="B3" s="4" t="s">
        <v>77</v>
      </c>
      <c r="C3" s="4" t="s">
        <v>186</v>
      </c>
      <c r="D3" s="4">
        <v>2020</v>
      </c>
      <c r="E3" s="4">
        <v>7</v>
      </c>
      <c r="F3" s="4">
        <v>3.2</v>
      </c>
      <c r="G3" s="4">
        <v>4.9000000000000004</v>
      </c>
      <c r="H3" s="4">
        <v>6.8</v>
      </c>
      <c r="I3" s="4">
        <f>SUM(E3:H3)</f>
        <v>21.9</v>
      </c>
    </row>
    <row r="4" spans="1:9" s="4" customFormat="1" x14ac:dyDescent="0.25">
      <c r="A4" s="4">
        <f>IF(I4="","",RANK(I4,$I$2:$I$4,0))</f>
        <v>3</v>
      </c>
      <c r="B4" s="4" t="s">
        <v>189</v>
      </c>
      <c r="C4" s="4" t="s">
        <v>190</v>
      </c>
      <c r="D4" s="4">
        <v>2020</v>
      </c>
      <c r="E4" s="4">
        <v>6.1</v>
      </c>
      <c r="F4" s="4">
        <v>2.6</v>
      </c>
      <c r="G4" s="4">
        <v>4.3</v>
      </c>
      <c r="H4" s="4">
        <v>6</v>
      </c>
      <c r="I4" s="4">
        <f>SUM(E4:H4)</f>
        <v>19</v>
      </c>
    </row>
  </sheetData>
  <sortState xmlns:xlrd2="http://schemas.microsoft.com/office/spreadsheetml/2017/richdata2" ref="A2:I4">
    <sortCondition ref="A1:A4"/>
  </sortState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2"/>
  <sheetViews>
    <sheetView workbookViewId="0">
      <pane ySplit="1" topLeftCell="A2" activePane="bottomLeft" state="frozen"/>
      <selection pane="bottomLeft" activeCell="A2" sqref="A2:XFD2"/>
    </sheetView>
  </sheetViews>
  <sheetFormatPr baseColWidth="10" defaultColWidth="8.7109375" defaultRowHeight="15" x14ac:dyDescent="0.25"/>
  <cols>
    <col min="1" max="1" width="12" customWidth="1"/>
    <col min="2" max="2" width="18" customWidth="1"/>
    <col min="3" max="3" width="16" customWidth="1"/>
    <col min="4" max="4" width="18" customWidth="1"/>
    <col min="5" max="9" width="10" customWidth="1"/>
  </cols>
  <sheetData>
    <row r="1" spans="1:9" x14ac:dyDescent="0.25">
      <c r="A1" s="3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12</v>
      </c>
      <c r="G1" s="3" t="s">
        <v>13</v>
      </c>
      <c r="H1" s="3" t="s">
        <v>14</v>
      </c>
      <c r="I1" s="3" t="s">
        <v>15</v>
      </c>
    </row>
    <row r="2" spans="1:9" s="4" customFormat="1" x14ac:dyDescent="0.25">
      <c r="A2" s="4">
        <f>IF(I2="","",RANK(I2,$I$2:$I$2,0))</f>
        <v>1</v>
      </c>
      <c r="B2" s="4" t="s">
        <v>87</v>
      </c>
      <c r="C2" s="4" t="s">
        <v>191</v>
      </c>
      <c r="D2" s="4">
        <v>2020</v>
      </c>
      <c r="E2" s="4">
        <v>8.8000000000000007</v>
      </c>
      <c r="F2" s="4">
        <v>4.2</v>
      </c>
      <c r="G2" s="4">
        <v>4.5</v>
      </c>
      <c r="H2" s="4">
        <v>7.4</v>
      </c>
      <c r="I2" s="4">
        <f>SUM(E2:H2)</f>
        <v>24.9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"/>
  <sheetViews>
    <sheetView workbookViewId="0">
      <pane ySplit="1" topLeftCell="A2" activePane="bottomLeft" state="frozen"/>
      <selection pane="bottomLeft"/>
    </sheetView>
  </sheetViews>
  <sheetFormatPr baseColWidth="10" defaultColWidth="8.7109375" defaultRowHeight="15" x14ac:dyDescent="0.25"/>
  <cols>
    <col min="1" max="1" width="12" customWidth="1"/>
    <col min="2" max="2" width="18" customWidth="1"/>
    <col min="3" max="3" width="16" customWidth="1"/>
    <col min="4" max="4" width="18" customWidth="1"/>
    <col min="5" max="9" width="10" customWidth="1"/>
  </cols>
  <sheetData>
    <row r="1" spans="1:9" x14ac:dyDescent="0.25">
      <c r="A1" s="3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12</v>
      </c>
      <c r="G1" s="3" t="s">
        <v>13</v>
      </c>
      <c r="H1" s="3" t="s">
        <v>14</v>
      </c>
      <c r="I1" s="3" t="s">
        <v>15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"/>
  <sheetViews>
    <sheetView workbookViewId="0">
      <pane ySplit="1" topLeftCell="A2" activePane="bottomLeft" state="frozen"/>
      <selection pane="bottomLeft" activeCell="C19" sqref="C19"/>
    </sheetView>
  </sheetViews>
  <sheetFormatPr baseColWidth="10" defaultColWidth="8.7109375" defaultRowHeight="15" x14ac:dyDescent="0.25"/>
  <cols>
    <col min="1" max="1" width="12" customWidth="1"/>
    <col min="2" max="2" width="18" customWidth="1"/>
    <col min="3" max="3" width="16" customWidth="1"/>
    <col min="4" max="4" width="18" customWidth="1"/>
    <col min="5" max="9" width="10" customWidth="1"/>
  </cols>
  <sheetData>
    <row r="1" spans="1:9" x14ac:dyDescent="0.25">
      <c r="A1" s="3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12</v>
      </c>
      <c r="G1" s="3" t="s">
        <v>13</v>
      </c>
      <c r="H1" s="3" t="s">
        <v>14</v>
      </c>
      <c r="I1" s="3" t="s">
        <v>15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8"/>
  <sheetViews>
    <sheetView workbookViewId="0"/>
  </sheetViews>
  <sheetFormatPr baseColWidth="10" defaultColWidth="8.7109375" defaultRowHeight="15" x14ac:dyDescent="0.25"/>
  <cols>
    <col min="1" max="1" width="120" customWidth="1"/>
  </cols>
  <sheetData>
    <row r="1" spans="1:1" ht="18.75" x14ac:dyDescent="0.3">
      <c r="A1" s="1" t="s">
        <v>0</v>
      </c>
    </row>
    <row r="3" spans="1:1" x14ac:dyDescent="0.25">
      <c r="A3" s="2" t="s">
        <v>1</v>
      </c>
    </row>
    <row r="4" spans="1:1" x14ac:dyDescent="0.25">
      <c r="A4" s="2" t="s">
        <v>2</v>
      </c>
    </row>
    <row r="5" spans="1:1" x14ac:dyDescent="0.25">
      <c r="A5" s="2" t="s">
        <v>3</v>
      </c>
    </row>
    <row r="6" spans="1:1" x14ac:dyDescent="0.25">
      <c r="A6" s="2" t="s">
        <v>4</v>
      </c>
    </row>
    <row r="7" spans="1:1" x14ac:dyDescent="0.25">
      <c r="A7" s="2" t="s">
        <v>5</v>
      </c>
    </row>
    <row r="8" spans="1:1" x14ac:dyDescent="0.25">
      <c r="A8" s="2" t="s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Aînées - Filles</vt:lpstr>
      <vt:lpstr>Jeunesses - Filles</vt:lpstr>
      <vt:lpstr>Aînées - Garçons</vt:lpstr>
      <vt:lpstr>Jeunesses - Garçons</vt:lpstr>
      <vt:lpstr>Poussines 2 - Filles</vt:lpstr>
      <vt:lpstr>Poussines 2 - Garçons</vt:lpstr>
      <vt:lpstr>Poussines 1 - Filles</vt:lpstr>
      <vt:lpstr>Poussines 1 - Garçons</vt:lpstr>
      <vt:lpstr>Juniors - Filles</vt:lpstr>
      <vt:lpstr>Juniors - Garçons</vt:lpstr>
      <vt:lpstr>Lisez-moi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stéphane J</cp:lastModifiedBy>
  <dcterms:created xsi:type="dcterms:W3CDTF">2026-03-28T08:46:19Z</dcterms:created>
  <dcterms:modified xsi:type="dcterms:W3CDTF">2026-04-10T02:38:53Z</dcterms:modified>
</cp:coreProperties>
</file>